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50" yWindow="0" windowWidth="14820" windowHeight="8235" activeTab="4"/>
  </bookViews>
  <sheets>
    <sheet name="Grupo Especial" sheetId="1" r:id="rId1"/>
    <sheet name="Série A" sheetId="2" r:id="rId2"/>
    <sheet name="Série B" sheetId="4" r:id="rId3"/>
    <sheet name="Série C" sheetId="5" r:id="rId4"/>
    <sheet name="Série D" sheetId="6" r:id="rId5"/>
  </sheets>
  <calcPr calcId="145621"/>
</workbook>
</file>

<file path=xl/calcChain.xml><?xml version="1.0" encoding="utf-8"?>
<calcChain xmlns="http://schemas.openxmlformats.org/spreadsheetml/2006/main">
  <c r="BC22" i="2" l="1"/>
  <c r="BO21" i="2"/>
  <c r="BI21" i="2"/>
  <c r="BC21" i="2"/>
  <c r="AW21" i="2"/>
  <c r="AQ21" i="2"/>
  <c r="AK21" i="2"/>
  <c r="AE21" i="2"/>
  <c r="Y21" i="2"/>
  <c r="S21" i="2"/>
  <c r="M21" i="2"/>
  <c r="N21" i="2" s="1"/>
  <c r="T21" i="2" l="1"/>
  <c r="Z21" i="2" s="1"/>
  <c r="AF21" i="2" s="1"/>
  <c r="AL21" i="2" s="1"/>
  <c r="AR21" i="2" s="1"/>
  <c r="AX21" i="2" s="1"/>
  <c r="BD21" i="2" s="1"/>
  <c r="BJ21" i="2" s="1"/>
  <c r="BP21" i="2" s="1"/>
  <c r="BO22" i="2"/>
  <c r="BI22" i="2"/>
  <c r="AW22" i="2"/>
  <c r="AQ22" i="2"/>
  <c r="AK22" i="2"/>
  <c r="AE22" i="2"/>
  <c r="Y22" i="2"/>
  <c r="S22" i="2"/>
  <c r="M22" i="2"/>
  <c r="N22" i="2" s="1"/>
  <c r="BO20" i="2"/>
  <c r="BI20" i="2"/>
  <c r="BC20" i="2"/>
  <c r="AW20" i="2"/>
  <c r="AQ20" i="2"/>
  <c r="AK20" i="2"/>
  <c r="AE20" i="2"/>
  <c r="Y20" i="2"/>
  <c r="S20" i="2"/>
  <c r="M20" i="2"/>
  <c r="BO19" i="2"/>
  <c r="BI19" i="2"/>
  <c r="BC19" i="2"/>
  <c r="AW19" i="2"/>
  <c r="AQ19" i="2"/>
  <c r="AK19" i="2"/>
  <c r="AE19" i="2"/>
  <c r="Y19" i="2"/>
  <c r="S19" i="2"/>
  <c r="M19" i="2"/>
  <c r="N19" i="2" s="1"/>
  <c r="BO18" i="2"/>
  <c r="BI18" i="2"/>
  <c r="BC18" i="2"/>
  <c r="AW18" i="2"/>
  <c r="AQ18" i="2"/>
  <c r="AK18" i="2"/>
  <c r="AE18" i="2"/>
  <c r="Y18" i="2"/>
  <c r="S18" i="2"/>
  <c r="M18" i="2"/>
  <c r="N18" i="2" s="1"/>
  <c r="BO17" i="2"/>
  <c r="BI17" i="2"/>
  <c r="BC17" i="2"/>
  <c r="AW17" i="2"/>
  <c r="AQ17" i="2"/>
  <c r="AK17" i="2"/>
  <c r="AE17" i="2"/>
  <c r="Y17" i="2"/>
  <c r="S17" i="2"/>
  <c r="M17" i="2"/>
  <c r="N17" i="2" s="1"/>
  <c r="BO16" i="2"/>
  <c r="BI16" i="2"/>
  <c r="BC16" i="2"/>
  <c r="AW16" i="2"/>
  <c r="AQ16" i="2"/>
  <c r="AK16" i="2"/>
  <c r="AE16" i="2"/>
  <c r="Y16" i="2"/>
  <c r="S16" i="2"/>
  <c r="M16" i="2"/>
  <c r="N16" i="2" s="1"/>
  <c r="BO15" i="2"/>
  <c r="BI15" i="2"/>
  <c r="BC15" i="2"/>
  <c r="AW15" i="2"/>
  <c r="AQ15" i="2"/>
  <c r="AK15" i="2"/>
  <c r="AE15" i="2"/>
  <c r="Y15" i="2"/>
  <c r="S15" i="2"/>
  <c r="M15" i="2"/>
  <c r="N15" i="2" s="1"/>
  <c r="BO14" i="2"/>
  <c r="BI14" i="2"/>
  <c r="BC14" i="2"/>
  <c r="AW14" i="2"/>
  <c r="AQ14" i="2"/>
  <c r="AK14" i="2"/>
  <c r="AE14" i="2"/>
  <c r="Y14" i="2"/>
  <c r="S14" i="2"/>
  <c r="M14" i="2"/>
  <c r="N14" i="2" s="1"/>
  <c r="BO13" i="2"/>
  <c r="BI13" i="2"/>
  <c r="BC13" i="2"/>
  <c r="AW13" i="2"/>
  <c r="AQ13" i="2"/>
  <c r="AK13" i="2"/>
  <c r="AE13" i="2"/>
  <c r="Y13" i="2"/>
  <c r="S13" i="2"/>
  <c r="M13" i="2"/>
  <c r="N13" i="2" s="1"/>
  <c r="BO4" i="4"/>
  <c r="BI4" i="4"/>
  <c r="BC4" i="4"/>
  <c r="AW4" i="4"/>
  <c r="AQ4" i="4"/>
  <c r="AK4" i="4"/>
  <c r="AE4" i="4"/>
  <c r="Y4" i="4"/>
  <c r="S4" i="4"/>
  <c r="M4" i="4"/>
  <c r="N4" i="4" s="1"/>
  <c r="M5" i="4"/>
  <c r="N5" i="4" s="1"/>
  <c r="S5" i="4"/>
  <c r="Y5" i="4"/>
  <c r="AE5" i="4"/>
  <c r="AK5" i="4"/>
  <c r="AQ5" i="4"/>
  <c r="AW5" i="4"/>
  <c r="BC5" i="4"/>
  <c r="BI5" i="4"/>
  <c r="BO5" i="4"/>
  <c r="BH9" i="1"/>
  <c r="BO15" i="6"/>
  <c r="BO14" i="6"/>
  <c r="BO13" i="6"/>
  <c r="BO12" i="6"/>
  <c r="BO11" i="6"/>
  <c r="BO10" i="6"/>
  <c r="BO9" i="6"/>
  <c r="BO8" i="6"/>
  <c r="BO7" i="6"/>
  <c r="BO6" i="6"/>
  <c r="BO5" i="6"/>
  <c r="BO4" i="6"/>
  <c r="BI15" i="6"/>
  <c r="BI14" i="6"/>
  <c r="BI13" i="6"/>
  <c r="BI12" i="6"/>
  <c r="BI11" i="6"/>
  <c r="BI10" i="6"/>
  <c r="BI9" i="6"/>
  <c r="BI8" i="6"/>
  <c r="BI7" i="6"/>
  <c r="BI6" i="6"/>
  <c r="BI5" i="6"/>
  <c r="BI4" i="6"/>
  <c r="BC15" i="6"/>
  <c r="BC14" i="6"/>
  <c r="BC13" i="6"/>
  <c r="BC12" i="6"/>
  <c r="BC11" i="6"/>
  <c r="BC10" i="6"/>
  <c r="BC9" i="6"/>
  <c r="BC8" i="6"/>
  <c r="BC7" i="6"/>
  <c r="BC6" i="6"/>
  <c r="BC5" i="6"/>
  <c r="BC4" i="6"/>
  <c r="AW15" i="6"/>
  <c r="AW14" i="6"/>
  <c r="AW13" i="6"/>
  <c r="AW12" i="6"/>
  <c r="AW11" i="6"/>
  <c r="AW10" i="6"/>
  <c r="AW9" i="6"/>
  <c r="AW8" i="6"/>
  <c r="AW7" i="6"/>
  <c r="AW6" i="6"/>
  <c r="AW5" i="6"/>
  <c r="AW4" i="6"/>
  <c r="AQ15" i="6"/>
  <c r="AQ14" i="6"/>
  <c r="AQ13" i="6"/>
  <c r="AQ12" i="6"/>
  <c r="AQ11" i="6"/>
  <c r="AQ10" i="6"/>
  <c r="AQ9" i="6"/>
  <c r="AQ8" i="6"/>
  <c r="AQ7" i="6"/>
  <c r="AQ6" i="6"/>
  <c r="AQ5" i="6"/>
  <c r="AQ4" i="6"/>
  <c r="AK15" i="6"/>
  <c r="AK14" i="6"/>
  <c r="AK13" i="6"/>
  <c r="AK12" i="6"/>
  <c r="AK11" i="6"/>
  <c r="AK10" i="6"/>
  <c r="AK9" i="6"/>
  <c r="AK8" i="6"/>
  <c r="AK7" i="6"/>
  <c r="AK6" i="6"/>
  <c r="AK5" i="6"/>
  <c r="AK4" i="6"/>
  <c r="AE15" i="6"/>
  <c r="AE14" i="6"/>
  <c r="AE13" i="6"/>
  <c r="AE12" i="6"/>
  <c r="AE11" i="6"/>
  <c r="AE10" i="6"/>
  <c r="AE9" i="6"/>
  <c r="AE8" i="6"/>
  <c r="AE7" i="6"/>
  <c r="AE6" i="6"/>
  <c r="AE5" i="6"/>
  <c r="AE4" i="6"/>
  <c r="Y15" i="6"/>
  <c r="Y14" i="6"/>
  <c r="Y13" i="6"/>
  <c r="Y12" i="6"/>
  <c r="Y11" i="6"/>
  <c r="Y10" i="6"/>
  <c r="Y9" i="6"/>
  <c r="Y8" i="6"/>
  <c r="Y7" i="6"/>
  <c r="Y6" i="6"/>
  <c r="Y5" i="6"/>
  <c r="Y4" i="6"/>
  <c r="S15" i="6"/>
  <c r="S14" i="6"/>
  <c r="S13" i="6"/>
  <c r="S12" i="6"/>
  <c r="S11" i="6"/>
  <c r="S10" i="6"/>
  <c r="S9" i="6"/>
  <c r="S8" i="6"/>
  <c r="S7" i="6"/>
  <c r="S6" i="6"/>
  <c r="S5" i="6"/>
  <c r="S4" i="6"/>
  <c r="M15" i="6"/>
  <c r="M14" i="6"/>
  <c r="M13" i="6"/>
  <c r="M12" i="6"/>
  <c r="M11" i="6"/>
  <c r="M10" i="6"/>
  <c r="M9" i="6"/>
  <c r="M8" i="6"/>
  <c r="M7" i="6"/>
  <c r="M6" i="6"/>
  <c r="M5" i="6"/>
  <c r="M4" i="6"/>
  <c r="BO15" i="5"/>
  <c r="BO14" i="5"/>
  <c r="BO13" i="5"/>
  <c r="BO12" i="5"/>
  <c r="BO11" i="5"/>
  <c r="BO10" i="5"/>
  <c r="BO9" i="5"/>
  <c r="BO8" i="5"/>
  <c r="BO7" i="5"/>
  <c r="BO6" i="5"/>
  <c r="BO5" i="5"/>
  <c r="BO4" i="5"/>
  <c r="BI15" i="5"/>
  <c r="BI14" i="5"/>
  <c r="BI13" i="5"/>
  <c r="BI12" i="5"/>
  <c r="BI11" i="5"/>
  <c r="BI10" i="5"/>
  <c r="BI9" i="5"/>
  <c r="BI8" i="5"/>
  <c r="BI7" i="5"/>
  <c r="BI6" i="5"/>
  <c r="BI5" i="5"/>
  <c r="BI4" i="5"/>
  <c r="BC15" i="5"/>
  <c r="BC14" i="5"/>
  <c r="BC13" i="5"/>
  <c r="BC12" i="5"/>
  <c r="BC11" i="5"/>
  <c r="BC10" i="5"/>
  <c r="BC9" i="5"/>
  <c r="BC8" i="5"/>
  <c r="BC7" i="5"/>
  <c r="BC6" i="5"/>
  <c r="BC5" i="5"/>
  <c r="BC4" i="5"/>
  <c r="AW15" i="5"/>
  <c r="AW14" i="5"/>
  <c r="AW13" i="5"/>
  <c r="AW12" i="5"/>
  <c r="AW11" i="5"/>
  <c r="AW10" i="5"/>
  <c r="AW9" i="5"/>
  <c r="AW8" i="5"/>
  <c r="AW7" i="5"/>
  <c r="AW6" i="5"/>
  <c r="AW5" i="5"/>
  <c r="AW4" i="5"/>
  <c r="AQ15" i="5"/>
  <c r="AQ14" i="5"/>
  <c r="AQ13" i="5"/>
  <c r="AQ12" i="5"/>
  <c r="AQ11" i="5"/>
  <c r="AQ10" i="5"/>
  <c r="AQ9" i="5"/>
  <c r="AQ8" i="5"/>
  <c r="AQ7" i="5"/>
  <c r="AQ6" i="5"/>
  <c r="AQ5" i="5"/>
  <c r="AQ4" i="5"/>
  <c r="AK15" i="5"/>
  <c r="AK14" i="5"/>
  <c r="AK13" i="5"/>
  <c r="AK12" i="5"/>
  <c r="AK11" i="5"/>
  <c r="AK10" i="5"/>
  <c r="AK9" i="5"/>
  <c r="AK8" i="5"/>
  <c r="AK7" i="5"/>
  <c r="AK6" i="5"/>
  <c r="AK5" i="5"/>
  <c r="AK4" i="5"/>
  <c r="AE15" i="5"/>
  <c r="AE14" i="5"/>
  <c r="AE13" i="5"/>
  <c r="AE12" i="5"/>
  <c r="AE11" i="5"/>
  <c r="AE10" i="5"/>
  <c r="AE9" i="5"/>
  <c r="AE8" i="5"/>
  <c r="AE7" i="5"/>
  <c r="AE6" i="5"/>
  <c r="AE5" i="5"/>
  <c r="AE4" i="5"/>
  <c r="Y15" i="5"/>
  <c r="Y14" i="5"/>
  <c r="Y13" i="5"/>
  <c r="Y12" i="5"/>
  <c r="Y11" i="5"/>
  <c r="Y10" i="5"/>
  <c r="Y9" i="5"/>
  <c r="Y8" i="5"/>
  <c r="Y7" i="5"/>
  <c r="Y6" i="5"/>
  <c r="Y5" i="5"/>
  <c r="Y4" i="5"/>
  <c r="S15" i="5"/>
  <c r="S14" i="5"/>
  <c r="S13" i="5"/>
  <c r="S12" i="5"/>
  <c r="S11" i="5"/>
  <c r="S10" i="5"/>
  <c r="S9" i="5"/>
  <c r="S8" i="5"/>
  <c r="S7" i="5"/>
  <c r="S6" i="5"/>
  <c r="S5" i="5"/>
  <c r="S4" i="5"/>
  <c r="M15" i="5"/>
  <c r="M14" i="5"/>
  <c r="M13" i="5"/>
  <c r="M12" i="5"/>
  <c r="M11" i="5"/>
  <c r="M10" i="5"/>
  <c r="M9" i="5"/>
  <c r="M8" i="5"/>
  <c r="M7" i="5"/>
  <c r="M6" i="5"/>
  <c r="M5" i="5"/>
  <c r="M4" i="5"/>
  <c r="N20" i="2" l="1"/>
  <c r="T20" i="2" s="1"/>
  <c r="Z20" i="2" s="1"/>
  <c r="AF20" i="2" s="1"/>
  <c r="AL20" i="2" s="1"/>
  <c r="AR20" i="2" s="1"/>
  <c r="AX20" i="2" s="1"/>
  <c r="BD20" i="2" s="1"/>
  <c r="BJ20" i="2" s="1"/>
  <c r="BP20" i="2" s="1"/>
  <c r="T13" i="2"/>
  <c r="Z13" i="2" s="1"/>
  <c r="AF13" i="2" s="1"/>
  <c r="AL13" i="2" s="1"/>
  <c r="AR13" i="2" s="1"/>
  <c r="AX13" i="2" s="1"/>
  <c r="BD13" i="2" s="1"/>
  <c r="BJ13" i="2" s="1"/>
  <c r="BP13" i="2" s="1"/>
  <c r="T14" i="2"/>
  <c r="Z14" i="2" s="1"/>
  <c r="AF14" i="2" s="1"/>
  <c r="AL14" i="2" s="1"/>
  <c r="AR14" i="2" s="1"/>
  <c r="AX14" i="2" s="1"/>
  <c r="BD14" i="2" s="1"/>
  <c r="BJ14" i="2" s="1"/>
  <c r="BP14" i="2" s="1"/>
  <c r="T15" i="2"/>
  <c r="Z15" i="2" s="1"/>
  <c r="AF15" i="2" s="1"/>
  <c r="AL15" i="2" s="1"/>
  <c r="AR15" i="2" s="1"/>
  <c r="AX15" i="2" s="1"/>
  <c r="BD15" i="2" s="1"/>
  <c r="BJ15" i="2" s="1"/>
  <c r="BP15" i="2" s="1"/>
  <c r="T22" i="2"/>
  <c r="Z22" i="2" s="1"/>
  <c r="AF22" i="2" s="1"/>
  <c r="AL22" i="2" s="1"/>
  <c r="AR22" i="2" s="1"/>
  <c r="AX22" i="2" s="1"/>
  <c r="BD22" i="2" s="1"/>
  <c r="BJ22" i="2" s="1"/>
  <c r="BP22" i="2" s="1"/>
  <c r="T16" i="2"/>
  <c r="Z16" i="2" s="1"/>
  <c r="AF16" i="2" s="1"/>
  <c r="AL16" i="2" s="1"/>
  <c r="AR16" i="2" s="1"/>
  <c r="AX16" i="2" s="1"/>
  <c r="BD16" i="2" s="1"/>
  <c r="BJ16" i="2" s="1"/>
  <c r="BP16" i="2" s="1"/>
  <c r="T17" i="2"/>
  <c r="Z17" i="2" s="1"/>
  <c r="AF17" i="2" s="1"/>
  <c r="AL17" i="2" s="1"/>
  <c r="AR17" i="2" s="1"/>
  <c r="AX17" i="2" s="1"/>
  <c r="BD17" i="2" s="1"/>
  <c r="BJ17" i="2" s="1"/>
  <c r="BP17" i="2" s="1"/>
  <c r="T18" i="2"/>
  <c r="Z18" i="2" s="1"/>
  <c r="AF18" i="2" s="1"/>
  <c r="AL18" i="2" s="1"/>
  <c r="AR18" i="2" s="1"/>
  <c r="AX18" i="2" s="1"/>
  <c r="BD18" i="2" s="1"/>
  <c r="BJ18" i="2" s="1"/>
  <c r="BP18" i="2" s="1"/>
  <c r="T19" i="2"/>
  <c r="Z19" i="2" s="1"/>
  <c r="AF19" i="2" s="1"/>
  <c r="AL19" i="2" s="1"/>
  <c r="AR19" i="2" s="1"/>
  <c r="AX19" i="2" s="1"/>
  <c r="BD19" i="2" s="1"/>
  <c r="BJ19" i="2" s="1"/>
  <c r="BP19" i="2" s="1"/>
  <c r="T4" i="4"/>
  <c r="Z4" i="4" s="1"/>
  <c r="AF4" i="4" s="1"/>
  <c r="AL4" i="4" s="1"/>
  <c r="AR4" i="4" s="1"/>
  <c r="AX4" i="4" s="1"/>
  <c r="BD4" i="4" s="1"/>
  <c r="BJ4" i="4" s="1"/>
  <c r="BP4" i="4" s="1"/>
  <c r="T5" i="4"/>
  <c r="Z5" i="4" s="1"/>
  <c r="AF5" i="4" s="1"/>
  <c r="AL5" i="4" s="1"/>
  <c r="AR5" i="4" s="1"/>
  <c r="AX5" i="4" s="1"/>
  <c r="BD5" i="4" s="1"/>
  <c r="BJ5" i="4" s="1"/>
  <c r="BP5" i="4" s="1"/>
  <c r="BO16" i="4"/>
  <c r="BO15" i="4"/>
  <c r="BO14" i="4"/>
  <c r="BO13" i="4"/>
  <c r="BO12" i="4"/>
  <c r="BO11" i="4"/>
  <c r="BO10" i="4"/>
  <c r="BO9" i="4"/>
  <c r="BO8" i="4"/>
  <c r="BO7" i="4"/>
  <c r="BO6" i="4"/>
  <c r="BI16" i="4"/>
  <c r="BI15" i="4"/>
  <c r="BI14" i="4"/>
  <c r="BI13" i="4"/>
  <c r="BI12" i="4"/>
  <c r="BI11" i="4"/>
  <c r="BI10" i="4"/>
  <c r="BI9" i="4"/>
  <c r="BI8" i="4"/>
  <c r="BI7" i="4"/>
  <c r="BI6" i="4"/>
  <c r="BC16" i="4"/>
  <c r="BC15" i="4"/>
  <c r="BC14" i="4"/>
  <c r="BC13" i="4"/>
  <c r="BC12" i="4"/>
  <c r="BC11" i="4"/>
  <c r="BC10" i="4"/>
  <c r="BC9" i="4"/>
  <c r="BC8" i="4"/>
  <c r="BC7" i="4"/>
  <c r="BC6" i="4"/>
  <c r="AW16" i="4"/>
  <c r="AW15" i="4"/>
  <c r="AW14" i="4"/>
  <c r="AW13" i="4"/>
  <c r="AW12" i="4"/>
  <c r="AW11" i="4"/>
  <c r="AW10" i="4"/>
  <c r="AW9" i="4"/>
  <c r="AW8" i="4"/>
  <c r="AW7" i="4"/>
  <c r="AW6" i="4"/>
  <c r="AQ16" i="4"/>
  <c r="AQ15" i="4"/>
  <c r="AQ14" i="4"/>
  <c r="AQ13" i="4"/>
  <c r="AQ12" i="4"/>
  <c r="AQ11" i="4"/>
  <c r="AQ10" i="4"/>
  <c r="AQ9" i="4"/>
  <c r="AQ8" i="4"/>
  <c r="AQ7" i="4"/>
  <c r="AQ6" i="4"/>
  <c r="AK16" i="4"/>
  <c r="AK15" i="4"/>
  <c r="AK14" i="4"/>
  <c r="AK13" i="4"/>
  <c r="AK12" i="4"/>
  <c r="AK11" i="4"/>
  <c r="AK10" i="4"/>
  <c r="AK9" i="4"/>
  <c r="AK8" i="4"/>
  <c r="AK7" i="4"/>
  <c r="AK6" i="4"/>
  <c r="AE16" i="4"/>
  <c r="AE15" i="4"/>
  <c r="AE14" i="4"/>
  <c r="AE13" i="4"/>
  <c r="AE12" i="4"/>
  <c r="AE11" i="4"/>
  <c r="AE10" i="4"/>
  <c r="AE9" i="4"/>
  <c r="AE8" i="4"/>
  <c r="AE7" i="4"/>
  <c r="AE6" i="4"/>
  <c r="Y16" i="4"/>
  <c r="Y15" i="4"/>
  <c r="Y14" i="4"/>
  <c r="Y13" i="4"/>
  <c r="Y12" i="4"/>
  <c r="Y11" i="4"/>
  <c r="Y10" i="4"/>
  <c r="Y9" i="4"/>
  <c r="Y8" i="4"/>
  <c r="Y7" i="4"/>
  <c r="Y6" i="4"/>
  <c r="S16" i="4"/>
  <c r="S15" i="4"/>
  <c r="S14" i="4"/>
  <c r="S13" i="4"/>
  <c r="S12" i="4"/>
  <c r="S11" i="4"/>
  <c r="S10" i="4"/>
  <c r="S9" i="4"/>
  <c r="S8" i="4"/>
  <c r="S7" i="4"/>
  <c r="S6" i="4"/>
  <c r="M16" i="4"/>
  <c r="M15" i="4"/>
  <c r="M14" i="4"/>
  <c r="M13" i="4"/>
  <c r="M12" i="4"/>
  <c r="M11" i="4"/>
  <c r="M10" i="4"/>
  <c r="M9" i="4"/>
  <c r="M8" i="4"/>
  <c r="M7" i="4"/>
  <c r="M6" i="4"/>
  <c r="BO12" i="2"/>
  <c r="BO11" i="2"/>
  <c r="BO10" i="2"/>
  <c r="BO9" i="2"/>
  <c r="BO8" i="2"/>
  <c r="BO7" i="2"/>
  <c r="BO6" i="2"/>
  <c r="BO5" i="2"/>
  <c r="BO4" i="2"/>
  <c r="BI12" i="2"/>
  <c r="BI11" i="2"/>
  <c r="BI10" i="2"/>
  <c r="BI9" i="2"/>
  <c r="BI8" i="2"/>
  <c r="BI7" i="2"/>
  <c r="BI6" i="2"/>
  <c r="BI5" i="2"/>
  <c r="BI4" i="2"/>
  <c r="BC12" i="2"/>
  <c r="BC11" i="2"/>
  <c r="BC10" i="2"/>
  <c r="BC9" i="2"/>
  <c r="BC8" i="2"/>
  <c r="BC7" i="2"/>
  <c r="BC6" i="2"/>
  <c r="BC5" i="2"/>
  <c r="BC4" i="2"/>
  <c r="AW12" i="2"/>
  <c r="AW11" i="2"/>
  <c r="AW10" i="2"/>
  <c r="AW9" i="2"/>
  <c r="AW8" i="2"/>
  <c r="AW7" i="2"/>
  <c r="AW6" i="2"/>
  <c r="AW5" i="2"/>
  <c r="AW4" i="2"/>
  <c r="AQ12" i="2"/>
  <c r="AQ11" i="2"/>
  <c r="AQ10" i="2"/>
  <c r="AQ9" i="2"/>
  <c r="AQ8" i="2"/>
  <c r="AQ7" i="2"/>
  <c r="AQ6" i="2"/>
  <c r="AQ5" i="2"/>
  <c r="AQ4" i="2"/>
  <c r="AK12" i="2"/>
  <c r="AK11" i="2"/>
  <c r="AK10" i="2"/>
  <c r="AK9" i="2"/>
  <c r="AK8" i="2"/>
  <c r="AK7" i="2"/>
  <c r="AK6" i="2"/>
  <c r="AK5" i="2"/>
  <c r="AK4" i="2"/>
  <c r="AE12" i="2"/>
  <c r="AE11" i="2"/>
  <c r="AE10" i="2"/>
  <c r="AE9" i="2"/>
  <c r="AE8" i="2"/>
  <c r="AE7" i="2"/>
  <c r="AE6" i="2"/>
  <c r="AE5" i="2"/>
  <c r="AE4" i="2"/>
  <c r="Y12" i="2"/>
  <c r="Y11" i="2"/>
  <c r="Y10" i="2"/>
  <c r="Y9" i="2"/>
  <c r="Y8" i="2"/>
  <c r="Y7" i="2"/>
  <c r="Y6" i="2"/>
  <c r="Y5" i="2"/>
  <c r="Y4" i="2"/>
  <c r="S12" i="2"/>
  <c r="S11" i="2"/>
  <c r="S10" i="2"/>
  <c r="S9" i="2"/>
  <c r="S8" i="2"/>
  <c r="S7" i="2"/>
  <c r="S6" i="2"/>
  <c r="S5" i="2"/>
  <c r="S4" i="2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6" i="2"/>
  <c r="N6" i="2" s="1"/>
  <c r="M5" i="2"/>
  <c r="N5" i="2" s="1"/>
  <c r="M4" i="2"/>
  <c r="N4" i="2" s="1"/>
  <c r="BN15" i="1"/>
  <c r="BN14" i="1"/>
  <c r="BN13" i="1"/>
  <c r="BN12" i="1"/>
  <c r="BN11" i="1"/>
  <c r="BN10" i="1"/>
  <c r="BN9" i="1"/>
  <c r="BN8" i="1"/>
  <c r="BN7" i="1"/>
  <c r="BN6" i="1"/>
  <c r="BN5" i="1"/>
  <c r="BN4" i="1"/>
  <c r="BH15" i="1"/>
  <c r="BH14" i="1"/>
  <c r="BH13" i="1"/>
  <c r="BH12" i="1"/>
  <c r="BH11" i="1"/>
  <c r="BH10" i="1"/>
  <c r="BH8" i="1"/>
  <c r="BH7" i="1"/>
  <c r="BH6" i="1"/>
  <c r="BH5" i="1"/>
  <c r="BH4" i="1"/>
  <c r="BB15" i="1"/>
  <c r="BB14" i="1"/>
  <c r="BB13" i="1"/>
  <c r="BB12" i="1"/>
  <c r="BB11" i="1"/>
  <c r="BB10" i="1"/>
  <c r="BB9" i="1"/>
  <c r="BB8" i="1"/>
  <c r="BB7" i="1"/>
  <c r="BB6" i="1"/>
  <c r="BB5" i="1"/>
  <c r="BB4" i="1"/>
  <c r="AV15" i="1"/>
  <c r="AV14" i="1"/>
  <c r="AV13" i="1"/>
  <c r="AV12" i="1"/>
  <c r="AV11" i="1"/>
  <c r="AV10" i="1"/>
  <c r="AV9" i="1"/>
  <c r="AV8" i="1"/>
  <c r="AV7" i="1"/>
  <c r="AV6" i="1"/>
  <c r="AV5" i="1"/>
  <c r="AV4" i="1"/>
  <c r="AP15" i="1"/>
  <c r="AP14" i="1"/>
  <c r="AP13" i="1"/>
  <c r="AP12" i="1"/>
  <c r="AP11" i="1"/>
  <c r="AP10" i="1"/>
  <c r="AP9" i="1"/>
  <c r="AP8" i="1"/>
  <c r="AP7" i="1"/>
  <c r="AP6" i="1"/>
  <c r="AP5" i="1"/>
  <c r="AP4" i="1"/>
  <c r="AJ15" i="1"/>
  <c r="AJ14" i="1"/>
  <c r="AJ13" i="1"/>
  <c r="AJ12" i="1"/>
  <c r="AJ11" i="1"/>
  <c r="AJ10" i="1"/>
  <c r="AJ9" i="1"/>
  <c r="AJ8" i="1"/>
  <c r="AJ7" i="1"/>
  <c r="AJ6" i="1"/>
  <c r="AJ5" i="1"/>
  <c r="AJ4" i="1"/>
  <c r="AD15" i="1"/>
  <c r="AD14" i="1"/>
  <c r="AD13" i="1"/>
  <c r="AD12" i="1"/>
  <c r="AD11" i="1"/>
  <c r="AD10" i="1"/>
  <c r="AD9" i="1"/>
  <c r="AD8" i="1"/>
  <c r="AD7" i="1"/>
  <c r="AD6" i="1"/>
  <c r="AD5" i="1"/>
  <c r="AD4" i="1"/>
  <c r="X15" i="1"/>
  <c r="X14" i="1"/>
  <c r="X13" i="1"/>
  <c r="X12" i="1"/>
  <c r="X11" i="1"/>
  <c r="X10" i="1"/>
  <c r="X9" i="1"/>
  <c r="X8" i="1"/>
  <c r="X7" i="1"/>
  <c r="X6" i="1"/>
  <c r="X5" i="1"/>
  <c r="X4" i="1"/>
  <c r="R15" i="1"/>
  <c r="R14" i="1"/>
  <c r="R13" i="1"/>
  <c r="R12" i="1"/>
  <c r="R11" i="1"/>
  <c r="R10" i="1"/>
  <c r="R9" i="1"/>
  <c r="R8" i="1"/>
  <c r="R7" i="1"/>
  <c r="R6" i="1"/>
  <c r="R5" i="1"/>
  <c r="R4" i="1"/>
  <c r="L15" i="1"/>
  <c r="L14" i="1"/>
  <c r="L13" i="1"/>
  <c r="L12" i="1"/>
  <c r="L11" i="1"/>
  <c r="L10" i="1"/>
  <c r="L9" i="1"/>
  <c r="M9" i="1" s="1"/>
  <c r="L8" i="1"/>
  <c r="L7" i="1"/>
  <c r="L6" i="1"/>
  <c r="L5" i="1"/>
  <c r="L4" i="1"/>
  <c r="N15" i="6"/>
  <c r="N14" i="6"/>
  <c r="N13" i="6"/>
  <c r="N11" i="6"/>
  <c r="N10" i="6"/>
  <c r="N9" i="6"/>
  <c r="N5" i="6"/>
  <c r="S9" i="1" l="1"/>
  <c r="Y9" i="1" s="1"/>
  <c r="AE9" i="1" s="1"/>
  <c r="AK9" i="1" s="1"/>
  <c r="AQ9" i="1" s="1"/>
  <c r="AW9" i="1" s="1"/>
  <c r="BC9" i="1" s="1"/>
  <c r="BI9" i="1" s="1"/>
  <c r="BO9" i="1" s="1"/>
  <c r="T11" i="6"/>
  <c r="Z11" i="6" s="1"/>
  <c r="AF11" i="6" s="1"/>
  <c r="AL11" i="6" s="1"/>
  <c r="AR11" i="6" s="1"/>
  <c r="AX11" i="6" s="1"/>
  <c r="BD11" i="6" s="1"/>
  <c r="BJ11" i="6" s="1"/>
  <c r="BP11" i="6" s="1"/>
  <c r="T13" i="6"/>
  <c r="Z13" i="6" s="1"/>
  <c r="AF13" i="6" s="1"/>
  <c r="AL13" i="6" s="1"/>
  <c r="AR13" i="6" s="1"/>
  <c r="AX13" i="6" s="1"/>
  <c r="BD13" i="6" s="1"/>
  <c r="BJ13" i="6" s="1"/>
  <c r="BP13" i="6" s="1"/>
  <c r="N12" i="6"/>
  <c r="T12" i="6" s="1"/>
  <c r="Z12" i="6" s="1"/>
  <c r="AF12" i="6" s="1"/>
  <c r="AL12" i="6" s="1"/>
  <c r="AR12" i="6" s="1"/>
  <c r="AX12" i="6" s="1"/>
  <c r="BD12" i="6" s="1"/>
  <c r="BJ12" i="6" s="1"/>
  <c r="BP12" i="6" s="1"/>
  <c r="N8" i="6"/>
  <c r="T8" i="6" s="1"/>
  <c r="Z8" i="6" s="1"/>
  <c r="AF8" i="6" s="1"/>
  <c r="AL8" i="6" s="1"/>
  <c r="AR8" i="6" s="1"/>
  <c r="AX8" i="6" s="1"/>
  <c r="BD8" i="6" s="1"/>
  <c r="BJ8" i="6" s="1"/>
  <c r="BP8" i="6" s="1"/>
  <c r="N7" i="6"/>
  <c r="T7" i="6" s="1"/>
  <c r="Z7" i="6" s="1"/>
  <c r="AF7" i="6" s="1"/>
  <c r="AL7" i="6" s="1"/>
  <c r="AR7" i="6" s="1"/>
  <c r="AX7" i="6" s="1"/>
  <c r="BD7" i="6" s="1"/>
  <c r="BJ7" i="6" s="1"/>
  <c r="BP7" i="6" s="1"/>
  <c r="N6" i="6"/>
  <c r="T6" i="6" s="1"/>
  <c r="Z6" i="6" s="1"/>
  <c r="AF6" i="6" s="1"/>
  <c r="AL6" i="6" s="1"/>
  <c r="AR6" i="6" s="1"/>
  <c r="AX6" i="6" s="1"/>
  <c r="BD6" i="6" s="1"/>
  <c r="BJ6" i="6" s="1"/>
  <c r="BP6" i="6" s="1"/>
  <c r="T5" i="6"/>
  <c r="Z5" i="6" s="1"/>
  <c r="AF5" i="6" s="1"/>
  <c r="AL5" i="6" s="1"/>
  <c r="AR5" i="6" s="1"/>
  <c r="AX5" i="6" s="1"/>
  <c r="BD5" i="6" s="1"/>
  <c r="BJ5" i="6" s="1"/>
  <c r="BP5" i="6" s="1"/>
  <c r="N4" i="6"/>
  <c r="T4" i="6" s="1"/>
  <c r="Z4" i="6" s="1"/>
  <c r="AF4" i="6" s="1"/>
  <c r="AL4" i="6" s="1"/>
  <c r="AR4" i="6" s="1"/>
  <c r="AX4" i="6" s="1"/>
  <c r="BD4" i="6" s="1"/>
  <c r="BJ4" i="6" s="1"/>
  <c r="BP4" i="6" s="1"/>
  <c r="T9" i="6"/>
  <c r="Z9" i="6" s="1"/>
  <c r="AF9" i="6" s="1"/>
  <c r="AL9" i="6" s="1"/>
  <c r="AR9" i="6" s="1"/>
  <c r="AX9" i="6" s="1"/>
  <c r="BD9" i="6" s="1"/>
  <c r="BJ9" i="6" s="1"/>
  <c r="BP9" i="6" s="1"/>
  <c r="T10" i="6"/>
  <c r="Z10" i="6" s="1"/>
  <c r="AF10" i="6" s="1"/>
  <c r="AL10" i="6" s="1"/>
  <c r="AR10" i="6" s="1"/>
  <c r="AX10" i="6" s="1"/>
  <c r="BD10" i="6" s="1"/>
  <c r="BJ10" i="6" s="1"/>
  <c r="BP10" i="6" s="1"/>
  <c r="T14" i="6"/>
  <c r="Z14" i="6" s="1"/>
  <c r="AF14" i="6" s="1"/>
  <c r="AL14" i="6" s="1"/>
  <c r="AR14" i="6" s="1"/>
  <c r="AX14" i="6" s="1"/>
  <c r="BD14" i="6" s="1"/>
  <c r="BJ14" i="6" s="1"/>
  <c r="BP14" i="6" s="1"/>
  <c r="T15" i="6"/>
  <c r="Z15" i="6" s="1"/>
  <c r="AF15" i="6" s="1"/>
  <c r="AL15" i="6" s="1"/>
  <c r="AR15" i="6" s="1"/>
  <c r="AX15" i="6" s="1"/>
  <c r="BD15" i="6" s="1"/>
  <c r="BJ15" i="6" s="1"/>
  <c r="BP15" i="6" s="1"/>
  <c r="N15" i="5"/>
  <c r="N14" i="5"/>
  <c r="N13" i="5"/>
  <c r="N12" i="5"/>
  <c r="N11" i="5"/>
  <c r="N10" i="5"/>
  <c r="N9" i="5"/>
  <c r="N8" i="5"/>
  <c r="N7" i="5"/>
  <c r="N6" i="5"/>
  <c r="N5" i="5"/>
  <c r="N4" i="5"/>
  <c r="N16" i="4"/>
  <c r="BR10" i="6" l="1"/>
  <c r="BR8" i="6"/>
  <c r="BR6" i="6"/>
  <c r="BR12" i="6"/>
  <c r="BR14" i="6"/>
  <c r="BR7" i="6"/>
  <c r="BR9" i="6"/>
  <c r="BR15" i="6"/>
  <c r="BR11" i="6"/>
  <c r="BR5" i="6"/>
  <c r="BR13" i="6"/>
  <c r="BR4" i="6"/>
  <c r="T4" i="5"/>
  <c r="Z4" i="5" s="1"/>
  <c r="AF4" i="5" s="1"/>
  <c r="AL4" i="5" s="1"/>
  <c r="AR4" i="5" s="1"/>
  <c r="AX4" i="5" s="1"/>
  <c r="BD4" i="5" s="1"/>
  <c r="BJ4" i="5" s="1"/>
  <c r="BP4" i="5" s="1"/>
  <c r="T5" i="5"/>
  <c r="Z5" i="5" s="1"/>
  <c r="AF5" i="5" s="1"/>
  <c r="AL5" i="5" s="1"/>
  <c r="AR5" i="5" s="1"/>
  <c r="AX5" i="5" s="1"/>
  <c r="BD5" i="5" s="1"/>
  <c r="BJ5" i="5" s="1"/>
  <c r="BP5" i="5" s="1"/>
  <c r="T6" i="5"/>
  <c r="Z6" i="5" s="1"/>
  <c r="AF6" i="5" s="1"/>
  <c r="AL6" i="5" s="1"/>
  <c r="AR6" i="5" s="1"/>
  <c r="AX6" i="5" s="1"/>
  <c r="BD6" i="5" s="1"/>
  <c r="BJ6" i="5" s="1"/>
  <c r="BP6" i="5" s="1"/>
  <c r="T7" i="5"/>
  <c r="Z7" i="5" s="1"/>
  <c r="AF7" i="5" s="1"/>
  <c r="AL7" i="5" s="1"/>
  <c r="AR7" i="5" s="1"/>
  <c r="AX7" i="5" s="1"/>
  <c r="BD7" i="5" s="1"/>
  <c r="BJ7" i="5" s="1"/>
  <c r="BP7" i="5" s="1"/>
  <c r="T8" i="5"/>
  <c r="Z8" i="5" s="1"/>
  <c r="AF8" i="5" s="1"/>
  <c r="AL8" i="5" s="1"/>
  <c r="AR8" i="5" s="1"/>
  <c r="AX8" i="5" s="1"/>
  <c r="BD8" i="5" s="1"/>
  <c r="BJ8" i="5" s="1"/>
  <c r="BP8" i="5" s="1"/>
  <c r="T9" i="5"/>
  <c r="Z9" i="5" s="1"/>
  <c r="AF9" i="5" s="1"/>
  <c r="AL9" i="5" s="1"/>
  <c r="AR9" i="5" s="1"/>
  <c r="AX9" i="5" s="1"/>
  <c r="BD9" i="5" s="1"/>
  <c r="BJ9" i="5" s="1"/>
  <c r="BP9" i="5" s="1"/>
  <c r="T10" i="5"/>
  <c r="Z10" i="5" s="1"/>
  <c r="AF10" i="5" s="1"/>
  <c r="AL10" i="5" s="1"/>
  <c r="AR10" i="5" s="1"/>
  <c r="AX10" i="5" s="1"/>
  <c r="BD10" i="5" s="1"/>
  <c r="BJ10" i="5" s="1"/>
  <c r="BP10" i="5" s="1"/>
  <c r="T11" i="5"/>
  <c r="Z11" i="5" s="1"/>
  <c r="AF11" i="5" s="1"/>
  <c r="AL11" i="5" s="1"/>
  <c r="AR11" i="5" s="1"/>
  <c r="AX11" i="5" s="1"/>
  <c r="BD11" i="5" s="1"/>
  <c r="BJ11" i="5" s="1"/>
  <c r="BP11" i="5" s="1"/>
  <c r="T12" i="5"/>
  <c r="Z12" i="5" s="1"/>
  <c r="AF12" i="5" s="1"/>
  <c r="AL12" i="5" s="1"/>
  <c r="AR12" i="5" s="1"/>
  <c r="AX12" i="5" s="1"/>
  <c r="BD12" i="5" s="1"/>
  <c r="BJ12" i="5" s="1"/>
  <c r="BP12" i="5" s="1"/>
  <c r="T13" i="5"/>
  <c r="Z13" i="5" s="1"/>
  <c r="AF13" i="5" s="1"/>
  <c r="AL13" i="5" s="1"/>
  <c r="AR13" i="5" s="1"/>
  <c r="AX13" i="5" s="1"/>
  <c r="BD13" i="5" s="1"/>
  <c r="BJ13" i="5" s="1"/>
  <c r="BP13" i="5" s="1"/>
  <c r="T14" i="5"/>
  <c r="Z14" i="5" s="1"/>
  <c r="AF14" i="5" s="1"/>
  <c r="AL14" i="5" s="1"/>
  <c r="AR14" i="5" s="1"/>
  <c r="AX14" i="5" s="1"/>
  <c r="BD14" i="5" s="1"/>
  <c r="BJ14" i="5" s="1"/>
  <c r="BP14" i="5" s="1"/>
  <c r="T15" i="5"/>
  <c r="Z15" i="5" s="1"/>
  <c r="AF15" i="5" s="1"/>
  <c r="AL15" i="5" s="1"/>
  <c r="AR15" i="5" s="1"/>
  <c r="AX15" i="5" s="1"/>
  <c r="BD15" i="5" s="1"/>
  <c r="BJ15" i="5" s="1"/>
  <c r="BP15" i="5" s="1"/>
  <c r="T16" i="4"/>
  <c r="Z16" i="4" s="1"/>
  <c r="AF16" i="4" s="1"/>
  <c r="AL16" i="4" s="1"/>
  <c r="AR16" i="4" s="1"/>
  <c r="AX16" i="4" s="1"/>
  <c r="BD16" i="4" s="1"/>
  <c r="BJ16" i="4" s="1"/>
  <c r="BP16" i="4" s="1"/>
  <c r="BR11" i="5" l="1"/>
  <c r="BR15" i="5"/>
  <c r="BR12" i="5"/>
  <c r="BR10" i="5"/>
  <c r="BR6" i="5"/>
  <c r="BR8" i="5"/>
  <c r="BR14" i="5"/>
  <c r="BR7" i="5"/>
  <c r="BR4" i="5"/>
  <c r="BR13" i="5"/>
  <c r="BR9" i="5"/>
  <c r="BR5" i="5"/>
  <c r="N15" i="4" l="1"/>
  <c r="T15" i="4" s="1"/>
  <c r="Z15" i="4" s="1"/>
  <c r="AF15" i="4" s="1"/>
  <c r="AL15" i="4" s="1"/>
  <c r="AR15" i="4" s="1"/>
  <c r="AX15" i="4" s="1"/>
  <c r="BD15" i="4" s="1"/>
  <c r="BJ15" i="4" s="1"/>
  <c r="BP15" i="4" s="1"/>
  <c r="N14" i="4"/>
  <c r="T14" i="4" s="1"/>
  <c r="Z14" i="4" s="1"/>
  <c r="AF14" i="4" s="1"/>
  <c r="AL14" i="4" s="1"/>
  <c r="AR14" i="4" s="1"/>
  <c r="AX14" i="4" s="1"/>
  <c r="BD14" i="4" s="1"/>
  <c r="BJ14" i="4" s="1"/>
  <c r="BP14" i="4" s="1"/>
  <c r="N13" i="4"/>
  <c r="T13" i="4" s="1"/>
  <c r="Z13" i="4" s="1"/>
  <c r="AF13" i="4" s="1"/>
  <c r="AL13" i="4" s="1"/>
  <c r="AR13" i="4" s="1"/>
  <c r="AX13" i="4" s="1"/>
  <c r="BD13" i="4" s="1"/>
  <c r="BJ13" i="4" s="1"/>
  <c r="BP13" i="4" s="1"/>
  <c r="N12" i="4"/>
  <c r="T12" i="4" s="1"/>
  <c r="Z12" i="4" s="1"/>
  <c r="AF12" i="4" s="1"/>
  <c r="AL12" i="4" s="1"/>
  <c r="AR12" i="4" s="1"/>
  <c r="AX12" i="4" s="1"/>
  <c r="BD12" i="4" s="1"/>
  <c r="BJ12" i="4" s="1"/>
  <c r="BP12" i="4" s="1"/>
  <c r="N11" i="4"/>
  <c r="T11" i="4" s="1"/>
  <c r="Z11" i="4" s="1"/>
  <c r="AF11" i="4" s="1"/>
  <c r="AL11" i="4" s="1"/>
  <c r="AR11" i="4" s="1"/>
  <c r="AX11" i="4" s="1"/>
  <c r="BD11" i="4" s="1"/>
  <c r="BJ11" i="4" s="1"/>
  <c r="BP11" i="4" s="1"/>
  <c r="N10" i="4"/>
  <c r="T10" i="4" s="1"/>
  <c r="Z10" i="4" s="1"/>
  <c r="AF10" i="4" s="1"/>
  <c r="AL10" i="4" s="1"/>
  <c r="AR10" i="4" s="1"/>
  <c r="AX10" i="4" s="1"/>
  <c r="BD10" i="4" s="1"/>
  <c r="BJ10" i="4" s="1"/>
  <c r="BP10" i="4" s="1"/>
  <c r="N9" i="4"/>
  <c r="T9" i="4" s="1"/>
  <c r="Z9" i="4" s="1"/>
  <c r="AF9" i="4" s="1"/>
  <c r="AL9" i="4" s="1"/>
  <c r="AR9" i="4" s="1"/>
  <c r="AX9" i="4" s="1"/>
  <c r="BD9" i="4" s="1"/>
  <c r="BJ9" i="4" s="1"/>
  <c r="BP9" i="4" s="1"/>
  <c r="N8" i="4"/>
  <c r="T8" i="4" s="1"/>
  <c r="Z8" i="4" s="1"/>
  <c r="AF8" i="4" s="1"/>
  <c r="AL8" i="4" s="1"/>
  <c r="AR8" i="4" s="1"/>
  <c r="AX8" i="4" s="1"/>
  <c r="BD8" i="4" s="1"/>
  <c r="BJ8" i="4" s="1"/>
  <c r="BP8" i="4" s="1"/>
  <c r="N7" i="4"/>
  <c r="T7" i="4" s="1"/>
  <c r="Z7" i="4" s="1"/>
  <c r="AF7" i="4" s="1"/>
  <c r="AL7" i="4" s="1"/>
  <c r="AR7" i="4" s="1"/>
  <c r="AX7" i="4" s="1"/>
  <c r="BD7" i="4" s="1"/>
  <c r="BJ7" i="4" s="1"/>
  <c r="BP7" i="4" s="1"/>
  <c r="N6" i="4"/>
  <c r="T6" i="4" s="1"/>
  <c r="Z6" i="4" s="1"/>
  <c r="AF6" i="4" s="1"/>
  <c r="AL6" i="4" s="1"/>
  <c r="AR6" i="4" s="1"/>
  <c r="AX6" i="4" s="1"/>
  <c r="BD6" i="4" s="1"/>
  <c r="BJ6" i="4" s="1"/>
  <c r="BP6" i="4" s="1"/>
  <c r="M15" i="1"/>
  <c r="M14" i="1"/>
  <c r="M13" i="1"/>
  <c r="M12" i="1"/>
  <c r="M11" i="1"/>
  <c r="M10" i="1"/>
  <c r="M8" i="1"/>
  <c r="M7" i="1"/>
  <c r="M6" i="1"/>
  <c r="M5" i="1"/>
  <c r="M4" i="1"/>
  <c r="BR7" i="4" l="1"/>
  <c r="BR6" i="4"/>
  <c r="BR5" i="4"/>
  <c r="BR4" i="4"/>
  <c r="BR16" i="4"/>
  <c r="BR8" i="4"/>
  <c r="BR10" i="4"/>
  <c r="BR12" i="4"/>
  <c r="BR14" i="4"/>
  <c r="BR9" i="4"/>
  <c r="BR11" i="4"/>
  <c r="BR13" i="4"/>
  <c r="BR15" i="4"/>
  <c r="T11" i="2"/>
  <c r="Z11" i="2" s="1"/>
  <c r="AF11" i="2" s="1"/>
  <c r="AL11" i="2" s="1"/>
  <c r="AR11" i="2" s="1"/>
  <c r="AX11" i="2" s="1"/>
  <c r="BD11" i="2" s="1"/>
  <c r="BJ11" i="2" s="1"/>
  <c r="BP11" i="2" s="1"/>
  <c r="T12" i="2"/>
  <c r="Z12" i="2" s="1"/>
  <c r="AF12" i="2" s="1"/>
  <c r="AL12" i="2" s="1"/>
  <c r="AR12" i="2" s="1"/>
  <c r="AX12" i="2" s="1"/>
  <c r="BD12" i="2" s="1"/>
  <c r="BJ12" i="2" s="1"/>
  <c r="BP12" i="2" s="1"/>
  <c r="T10" i="2"/>
  <c r="Z10" i="2" s="1"/>
  <c r="AF10" i="2" s="1"/>
  <c r="AL10" i="2" s="1"/>
  <c r="AR10" i="2" s="1"/>
  <c r="AX10" i="2" s="1"/>
  <c r="T9" i="2"/>
  <c r="Z9" i="2" s="1"/>
  <c r="AF9" i="2" s="1"/>
  <c r="AL9" i="2" s="1"/>
  <c r="AR9" i="2" s="1"/>
  <c r="AX9" i="2" s="1"/>
  <c r="BD9" i="2" s="1"/>
  <c r="BJ9" i="2" s="1"/>
  <c r="BP9" i="2" s="1"/>
  <c r="T8" i="2"/>
  <c r="Z8" i="2" s="1"/>
  <c r="AF8" i="2" s="1"/>
  <c r="AL8" i="2" s="1"/>
  <c r="AR8" i="2" s="1"/>
  <c r="AX8" i="2" s="1"/>
  <c r="BD8" i="2" s="1"/>
  <c r="BJ8" i="2" s="1"/>
  <c r="BP8" i="2" s="1"/>
  <c r="T7" i="2"/>
  <c r="Z7" i="2" s="1"/>
  <c r="AF7" i="2" s="1"/>
  <c r="AL7" i="2" s="1"/>
  <c r="AR7" i="2" s="1"/>
  <c r="AX7" i="2" s="1"/>
  <c r="BD7" i="2" s="1"/>
  <c r="BJ7" i="2" s="1"/>
  <c r="BP7" i="2" s="1"/>
  <c r="T6" i="2"/>
  <c r="Z6" i="2" s="1"/>
  <c r="AF6" i="2" s="1"/>
  <c r="AL6" i="2" s="1"/>
  <c r="AR6" i="2" s="1"/>
  <c r="AX6" i="2" s="1"/>
  <c r="BD6" i="2" s="1"/>
  <c r="BJ6" i="2" s="1"/>
  <c r="BP6" i="2" s="1"/>
  <c r="T5" i="2"/>
  <c r="Z5" i="2" s="1"/>
  <c r="AF5" i="2" s="1"/>
  <c r="AL5" i="2" s="1"/>
  <c r="AR5" i="2" s="1"/>
  <c r="AX5" i="2" s="1"/>
  <c r="BD5" i="2" s="1"/>
  <c r="BJ5" i="2" s="1"/>
  <c r="BP5" i="2" s="1"/>
  <c r="S14" i="1"/>
  <c r="Y14" i="1" s="1"/>
  <c r="AE14" i="1" s="1"/>
  <c r="AK14" i="1" s="1"/>
  <c r="AQ14" i="1" s="1"/>
  <c r="AW14" i="1" s="1"/>
  <c r="BC14" i="1" s="1"/>
  <c r="BI14" i="1" s="1"/>
  <c r="BO14" i="1" s="1"/>
  <c r="S10" i="1"/>
  <c r="Y10" i="1" s="1"/>
  <c r="AE10" i="1" s="1"/>
  <c r="AK10" i="1" s="1"/>
  <c r="AQ10" i="1" s="1"/>
  <c r="AW10" i="1" s="1"/>
  <c r="BC10" i="1" s="1"/>
  <c r="BI10" i="1" s="1"/>
  <c r="BO10" i="1" s="1"/>
  <c r="S5" i="1"/>
  <c r="Y5" i="1" s="1"/>
  <c r="AE5" i="1" s="1"/>
  <c r="AK5" i="1" s="1"/>
  <c r="AQ5" i="1" s="1"/>
  <c r="AW5" i="1" s="1"/>
  <c r="BC5" i="1" s="1"/>
  <c r="BI5" i="1" s="1"/>
  <c r="BO5" i="1" s="1"/>
  <c r="S15" i="1"/>
  <c r="Y15" i="1" s="1"/>
  <c r="AE15" i="1" s="1"/>
  <c r="AK15" i="1" s="1"/>
  <c r="AQ15" i="1" s="1"/>
  <c r="AW15" i="1" s="1"/>
  <c r="BC15" i="1" s="1"/>
  <c r="BI15" i="1" s="1"/>
  <c r="BO15" i="1" s="1"/>
  <c r="S12" i="1"/>
  <c r="Y12" i="1" s="1"/>
  <c r="AE12" i="1" s="1"/>
  <c r="AK12" i="1" s="1"/>
  <c r="AQ12" i="1" s="1"/>
  <c r="AW12" i="1" s="1"/>
  <c r="BC12" i="1" s="1"/>
  <c r="BI12" i="1" s="1"/>
  <c r="BO12" i="1" s="1"/>
  <c r="S11" i="1"/>
  <c r="Y11" i="1" s="1"/>
  <c r="AE11" i="1" s="1"/>
  <c r="AK11" i="1" s="1"/>
  <c r="AQ11" i="1" s="1"/>
  <c r="AW11" i="1" s="1"/>
  <c r="BC11" i="1" s="1"/>
  <c r="BI11" i="1" s="1"/>
  <c r="BO11" i="1" s="1"/>
  <c r="S8" i="1"/>
  <c r="Y8" i="1" s="1"/>
  <c r="AE8" i="1" s="1"/>
  <c r="AK8" i="1" s="1"/>
  <c r="AQ8" i="1" s="1"/>
  <c r="AW8" i="1" s="1"/>
  <c r="BC8" i="1" s="1"/>
  <c r="BI8" i="1" s="1"/>
  <c r="BO8" i="1" s="1"/>
  <c r="S7" i="1"/>
  <c r="Y7" i="1" s="1"/>
  <c r="AE7" i="1" s="1"/>
  <c r="AK7" i="1" s="1"/>
  <c r="AQ7" i="1" s="1"/>
  <c r="AW7" i="1" s="1"/>
  <c r="BC7" i="1" s="1"/>
  <c r="BI7" i="1" s="1"/>
  <c r="BO7" i="1" s="1"/>
  <c r="S6" i="1"/>
  <c r="Y6" i="1" s="1"/>
  <c r="AE6" i="1" s="1"/>
  <c r="AK6" i="1" s="1"/>
  <c r="AQ6" i="1" s="1"/>
  <c r="AW6" i="1" s="1"/>
  <c r="BC6" i="1" s="1"/>
  <c r="BI6" i="1" s="1"/>
  <c r="BO6" i="1" s="1"/>
  <c r="S4" i="1"/>
  <c r="Y4" i="1" s="1"/>
  <c r="AE4" i="1" s="1"/>
  <c r="AK4" i="1" s="1"/>
  <c r="AQ4" i="1" s="1"/>
  <c r="AW4" i="1" s="1"/>
  <c r="BC4" i="1" s="1"/>
  <c r="BI4" i="1" s="1"/>
  <c r="BO4" i="1" s="1"/>
  <c r="S13" i="1"/>
  <c r="Y13" i="1" s="1"/>
  <c r="AE13" i="1" s="1"/>
  <c r="AK13" i="1" s="1"/>
  <c r="AQ13" i="1" s="1"/>
  <c r="AW13" i="1" s="1"/>
  <c r="BC13" i="1" s="1"/>
  <c r="BI13" i="1" s="1"/>
  <c r="BO13" i="1" s="1"/>
  <c r="T4" i="2"/>
  <c r="Z4" i="2" s="1"/>
  <c r="AF4" i="2" s="1"/>
  <c r="AL4" i="2" s="1"/>
  <c r="AR4" i="2" s="1"/>
  <c r="AX4" i="2" s="1"/>
  <c r="BD4" i="2" s="1"/>
  <c r="BJ4" i="2" s="1"/>
  <c r="BP4" i="2" s="1"/>
  <c r="BD10" i="2" l="1"/>
  <c r="BJ10" i="2" s="1"/>
  <c r="BP10" i="2" s="1"/>
  <c r="BQ9" i="1"/>
  <c r="BQ15" i="1"/>
  <c r="BQ7" i="1"/>
  <c r="BQ11" i="1"/>
  <c r="BQ12" i="1"/>
  <c r="BQ4" i="1"/>
  <c r="BQ10" i="1"/>
  <c r="BQ13" i="1"/>
  <c r="BQ8" i="1"/>
  <c r="BQ5" i="1"/>
  <c r="BQ14" i="1"/>
  <c r="BQ6" i="1"/>
  <c r="BR13" i="2" l="1"/>
  <c r="BR19" i="2"/>
  <c r="BR8" i="2"/>
  <c r="BR21" i="2"/>
  <c r="BR22" i="2"/>
  <c r="BR17" i="2"/>
  <c r="BR9" i="2"/>
  <c r="BR10" i="2"/>
  <c r="BR16" i="2"/>
  <c r="BR18" i="2"/>
  <c r="BR14" i="2"/>
  <c r="BR12" i="2"/>
  <c r="BR11" i="2"/>
  <c r="BR15" i="2"/>
  <c r="BR20" i="2"/>
  <c r="BR5" i="2"/>
  <c r="BR6" i="2"/>
  <c r="BR4" i="2"/>
  <c r="BR7" i="2"/>
</calcChain>
</file>

<file path=xl/sharedStrings.xml><?xml version="1.0" encoding="utf-8"?>
<sst xmlns="http://schemas.openxmlformats.org/spreadsheetml/2006/main" count="619" uniqueCount="299">
  <si>
    <t>COORD. ARTÍSTICA</t>
  </si>
  <si>
    <t>CONCENTRAÇÃO</t>
  </si>
  <si>
    <t>CRONOMETRAGEM</t>
  </si>
  <si>
    <t>OBRIGATORIEDADES</t>
  </si>
  <si>
    <t>DISPERSÃO</t>
  </si>
  <si>
    <t>TOTAL QUESITO</t>
  </si>
  <si>
    <t>TOTAL PARCIAL</t>
  </si>
  <si>
    <t>TOTAL DE PONTOS</t>
  </si>
  <si>
    <t>SAÍDA DE BARRACÃO</t>
  </si>
  <si>
    <t>DIREÇÃO ARTÍSTICA</t>
  </si>
  <si>
    <t>SEGUNDA-FEIRA</t>
  </si>
  <si>
    <t>DOMINGO</t>
  </si>
  <si>
    <t>UNIÃO DA ILHA</t>
  </si>
  <si>
    <t>IMPERATRIZ</t>
  </si>
  <si>
    <t>UNIDOS DA TIJUCA</t>
  </si>
  <si>
    <t>VIRADOURO</t>
  </si>
  <si>
    <t>SALGUEIRO</t>
  </si>
  <si>
    <t>BEIJA-FLOR</t>
  </si>
  <si>
    <t>MOCIDADE</t>
  </si>
  <si>
    <t>PORTO DA PEDRA</t>
  </si>
  <si>
    <t>PORTELA</t>
  </si>
  <si>
    <t>GRANDE RIO</t>
  </si>
  <si>
    <t>VILA ISABEL</t>
  </si>
  <si>
    <t>MANGUEIRA</t>
  </si>
  <si>
    <t>IMPÉRIO DA TIJUCA</t>
  </si>
  <si>
    <t>BATERIA</t>
  </si>
  <si>
    <t>SAMBA-ENREDO</t>
  </si>
  <si>
    <t>HARMONIA</t>
  </si>
  <si>
    <t>CONJUNTO</t>
  </si>
  <si>
    <t>MESTRE-SALA E PORTA-BANDEIRA</t>
  </si>
  <si>
    <t>FANTASIAS</t>
  </si>
  <si>
    <t>EVOLUÇÃO</t>
  </si>
  <si>
    <t>ALEGORIAS E ADEREÇOS</t>
  </si>
  <si>
    <t>COMISSÃO DE FRENTE</t>
  </si>
  <si>
    <t>ENREDO</t>
  </si>
  <si>
    <t>POS.</t>
  </si>
  <si>
    <t>UNIDOS DE PADRE MIGUEL</t>
  </si>
  <si>
    <t>IMPÉRIO SERRANO</t>
  </si>
  <si>
    <t>PARAÍSO DO TUIUTI</t>
  </si>
  <si>
    <t>SÃO CLEMENTE</t>
  </si>
  <si>
    <t>SANTA CRUZ</t>
  </si>
  <si>
    <t>ROCINHA</t>
  </si>
  <si>
    <t>ESTÁCIO DE SÁ</t>
  </si>
  <si>
    <t>CUBANGO</t>
  </si>
  <si>
    <t>INOCENTES</t>
  </si>
  <si>
    <t>RENASCER</t>
  </si>
  <si>
    <t>SÁBADO</t>
  </si>
  <si>
    <t>ARRANCO</t>
  </si>
  <si>
    <t>UNIÃO DE JACAREPAGUÁ</t>
  </si>
  <si>
    <t>TRADIÇÃO</t>
  </si>
  <si>
    <t>CURICICA</t>
  </si>
  <si>
    <t>SERENO DE CAMPO GRANDE</t>
  </si>
  <si>
    <t>TERÇA-FEIRA</t>
  </si>
  <si>
    <t>ACADÊMICOS DO DENDÊ</t>
  </si>
  <si>
    <t>UNIDOS DE MANGUINHOS</t>
  </si>
  <si>
    <t>DIFÍCIL É O NOME</t>
  </si>
  <si>
    <t>VIZINHA FALADEIRA</t>
  </si>
  <si>
    <t>UNIDOS DA PONTE</t>
  </si>
  <si>
    <t>ACADÊMICOS DO ENGENHO DA RAINHA</t>
  </si>
  <si>
    <t>UNIDOS DA VILA KENNEDY</t>
  </si>
  <si>
    <t>UNIDOS DE COSMOS</t>
  </si>
  <si>
    <t>CORAÇÕES UNIDOS DO AMARELINHO</t>
  </si>
  <si>
    <t>EM CIMA DA HORA</t>
  </si>
  <si>
    <t>UNIDOS DE LUCAS</t>
  </si>
  <si>
    <t>UNIDOS DA VILLA RICA</t>
  </si>
  <si>
    <t>FAVO DE ACARI</t>
  </si>
  <si>
    <t>ROSA DE OURO</t>
  </si>
  <si>
    <t>GATO DE BONSUCESSO</t>
  </si>
  <si>
    <t>MOCIDADE UNIDA DO SANTA MARTA</t>
  </si>
  <si>
    <t>MOCIDADE INDEPENDENTE DE INHAÚMA</t>
  </si>
  <si>
    <t>UNIDOS DO ANIL</t>
  </si>
  <si>
    <t>ACADÊMICOS DE VIGÁRIO GERAL</t>
  </si>
  <si>
    <t>LEÃO DE NOVA IGUAÇU</t>
  </si>
  <si>
    <t>ARAME DE RICARDO</t>
  </si>
  <si>
    <t>IMPÉRIO DA PRAÇA SECA</t>
  </si>
  <si>
    <t>CHATUBA DE MESQUITA</t>
  </si>
  <si>
    <t>BOI DA ILHA DO GOVERNADOR</t>
  </si>
  <si>
    <t>FLOR DA MINA DO ANDARAÍ</t>
  </si>
  <si>
    <t>MATRIZ DE SÃO JOÃO DE MERITI</t>
  </si>
  <si>
    <t>U. VILA SANTA TEREZA</t>
  </si>
  <si>
    <t>ALEGRIA DA ZONA SUL</t>
  </si>
  <si>
    <t>CAPRICHOSOS</t>
  </si>
  <si>
    <t>ACADÊMICOS DO SOSSEGO</t>
  </si>
  <si>
    <t>BOCA DE SIRI</t>
  </si>
  <si>
    <t>COORDENAÇÃO ARTÍSTICA</t>
  </si>
  <si>
    <t>GRUPO ESPECIAL 2013</t>
  </si>
  <si>
    <t>SEXTA-FEIRA</t>
  </si>
  <si>
    <t>SÉRIE A 2013</t>
  </si>
  <si>
    <t>JACAREZINHO</t>
  </si>
  <si>
    <t>Johnny Soares</t>
  </si>
  <si>
    <t>Flávio Freire Xavier</t>
  </si>
  <si>
    <t>Pérsio Gomyde Brasil</t>
  </si>
  <si>
    <t>Mariza Maline</t>
  </si>
  <si>
    <t>Edileuza Batista de Aleluia</t>
  </si>
  <si>
    <t>Ricardo Rizzo</t>
  </si>
  <si>
    <t>Sulamita Trzcina</t>
  </si>
  <si>
    <t>João Vlamir</t>
  </si>
  <si>
    <t>Walber Ângelo de Freitas</t>
  </si>
  <si>
    <t>Bruno Chateaubriand</t>
  </si>
  <si>
    <t>Helenise Guimarães</t>
  </si>
  <si>
    <t>Marcelo Marques</t>
  </si>
  <si>
    <t>Comissão de Frente</t>
  </si>
  <si>
    <t>Paulo César Morato</t>
  </si>
  <si>
    <t>Marcus Nery Magalhães</t>
  </si>
  <si>
    <t>Fabiana Valor</t>
  </si>
  <si>
    <t>Raphael David</t>
  </si>
  <si>
    <t>Marta Macedo</t>
  </si>
  <si>
    <t>Maria Amélia Martins</t>
  </si>
  <si>
    <t>Alice Serrano</t>
  </si>
  <si>
    <t>Bruno Rodrigues</t>
  </si>
  <si>
    <t>Célia Souto</t>
  </si>
  <si>
    <t>Sidnei Martins Dantas</t>
  </si>
  <si>
    <t>Simone Leitão</t>
  </si>
  <si>
    <t>Nilton Rodrigues</t>
  </si>
  <si>
    <t>Salete Lisboa</t>
  </si>
  <si>
    <t>Luiz Eduardo Rezende</t>
  </si>
  <si>
    <t>Carlos Pousa</t>
  </si>
  <si>
    <t>Sonia Gallo</t>
  </si>
  <si>
    <t>Leandro Osiris</t>
  </si>
  <si>
    <t>Sérgio Naidin</t>
  </si>
  <si>
    <t>Cláudio Luiz Matheus</t>
  </si>
  <si>
    <t>Xande Figueiredo</t>
  </si>
  <si>
    <t>Paulo Paradela</t>
  </si>
  <si>
    <t>Patrícia Nunes</t>
  </si>
  <si>
    <t>Emil Ferreira</t>
  </si>
  <si>
    <t>Clívia Cohen</t>
  </si>
  <si>
    <t>Ilclemar Nunes</t>
  </si>
  <si>
    <t>Tito Canha</t>
  </si>
  <si>
    <t>Beatriz Badejo</t>
  </si>
  <si>
    <t>Áurea Hârmmerli</t>
  </si>
  <si>
    <t>Liana Brazil</t>
  </si>
  <si>
    <t>Roberto Cabot</t>
  </si>
  <si>
    <t>Hugo Kovensky</t>
  </si>
  <si>
    <t>Levi Cintra</t>
  </si>
  <si>
    <t>Zé Helou</t>
  </si>
  <si>
    <t>Ghislaine Cavalcanti</t>
  </si>
  <si>
    <t>Toni Rodrigues</t>
  </si>
  <si>
    <t>Rafaela Riveiro Ribeiro</t>
  </si>
  <si>
    <t>Luiz Strauss</t>
  </si>
  <si>
    <t>Claudio Tunez</t>
  </si>
  <si>
    <t>Malu Cotrim</t>
  </si>
  <si>
    <t>Gustavo Paso</t>
  </si>
  <si>
    <t>Gabriel de Assumpção</t>
  </si>
  <si>
    <t>Paulo Roberto Direito</t>
  </si>
  <si>
    <t>Lilia Gutman Paranhos</t>
  </si>
  <si>
    <t>Marcelo Figueira</t>
  </si>
  <si>
    <t>José Antonio Rodrigues</t>
  </si>
  <si>
    <t>André Luís da Silva Junior</t>
  </si>
  <si>
    <t>Paulo Melgaço</t>
  </si>
  <si>
    <t>Fernando Reski</t>
  </si>
  <si>
    <t>Katia Veronica Andrade</t>
  </si>
  <si>
    <t>Robson Caetano</t>
  </si>
  <si>
    <t>Monique Aragão</t>
  </si>
  <si>
    <t>Mario Bittencourt</t>
  </si>
  <si>
    <t>Jardel Maia</t>
  </si>
  <si>
    <t>Humberto Fajardo</t>
  </si>
  <si>
    <t>David Bispo</t>
  </si>
  <si>
    <t>Elói Vicente</t>
  </si>
  <si>
    <t>Luís Carlos "Meu Bom"</t>
  </si>
  <si>
    <t>Lucia Simas</t>
  </si>
  <si>
    <t>Regina Oliva</t>
  </si>
  <si>
    <t>Irene Orazen</t>
  </si>
  <si>
    <t>John Michael</t>
  </si>
  <si>
    <t>Ronaldo Damas</t>
  </si>
  <si>
    <t>Paola Novaes</t>
  </si>
  <si>
    <t>Vera Aragão</t>
  </si>
  <si>
    <t>Johayne Hildefonso</t>
  </si>
  <si>
    <t>SÉRIE B 2013</t>
  </si>
  <si>
    <t>SÉRIE C 2013</t>
  </si>
  <si>
    <t>SÉRIE D 2013</t>
  </si>
  <si>
    <t>MOCIDADE DE VICENTE DE CARVALHO</t>
  </si>
  <si>
    <t>Carlos Eduardo Cardoso</t>
  </si>
  <si>
    <t>Pedro Pires</t>
  </si>
  <si>
    <t>Tradição - -0,2</t>
  </si>
  <si>
    <t>Saida de barracão - art. 24</t>
  </si>
  <si>
    <t>CONCENTRAÇÃO E ARMAÇÃO</t>
  </si>
  <si>
    <t>Cronometragem - Art 18</t>
  </si>
  <si>
    <t>Estácio - -0,1 (1 minuto a mais de desfile)</t>
  </si>
  <si>
    <t>Obrigatoriedades</t>
  </si>
  <si>
    <t>Jacarezinho (-0,5 -  Art 26 incisio 13º - camisas de times de futebol)</t>
  </si>
  <si>
    <t>Dispersão</t>
  </si>
  <si>
    <t>Jacrezinho e Tradição - 1 ponto - abandono de alegorias na dispersão</t>
  </si>
  <si>
    <t>Vila Santa Tereza (Art 26 paragarfao 2) -1,3 - apresentou somente 22 baianas</t>
  </si>
  <si>
    <t>Fabiano Teixeira da Rocha</t>
  </si>
  <si>
    <t>José Roberto Ferreira Brandão</t>
  </si>
  <si>
    <t>TRADIÇÃO BARREIRENSE DE MESQUITA</t>
  </si>
  <si>
    <t>LINS IMPERIAL</t>
  </si>
  <si>
    <t>ACADÊMICOS DA ABOLIÇÃO</t>
  </si>
  <si>
    <t>UNIDOS DE BANGU</t>
  </si>
  <si>
    <t>MOCIDADE UNIDA DA CIDADE DE DEUS</t>
  </si>
  <si>
    <t>ARRASTÃO DE CASCADURA</t>
  </si>
  <si>
    <t>UNIDOS DO CABUÇU</t>
  </si>
  <si>
    <t>moc ind inhauma</t>
  </si>
  <si>
    <t>num de componentes</t>
  </si>
  <si>
    <t>matriz</t>
  </si>
  <si>
    <t>unidos de manguinhos</t>
  </si>
  <si>
    <t>num de criancas</t>
  </si>
  <si>
    <t>flor da mina</t>
  </si>
  <si>
    <t>componentes</t>
  </si>
  <si>
    <t>baianas</t>
  </si>
  <si>
    <t>vizinha</t>
  </si>
  <si>
    <t>num componentes</t>
  </si>
  <si>
    <t>tradicao</t>
  </si>
  <si>
    <t>num componentes e ritmistas</t>
  </si>
  <si>
    <t>comissao de frente</t>
  </si>
  <si>
    <t>criancas</t>
  </si>
  <si>
    <t>instrumentos</t>
  </si>
  <si>
    <t>anil</t>
  </si>
  <si>
    <t>num de ritmistas</t>
  </si>
  <si>
    <t>fabiane cristina</t>
  </si>
  <si>
    <t>gabriel araujo mansur</t>
  </si>
  <si>
    <t>o 3º julgador se ausentou</t>
  </si>
  <si>
    <t>repete-se a maior nota</t>
  </si>
  <si>
    <t>frederico augusto</t>
  </si>
  <si>
    <t>felipe adrian</t>
  </si>
  <si>
    <t>walace silva</t>
  </si>
  <si>
    <t>carlos alberto correia</t>
  </si>
  <si>
    <t>ailton</t>
  </si>
  <si>
    <t>michele gomes</t>
  </si>
  <si>
    <t>rosangela costa</t>
  </si>
  <si>
    <t>damiao da costa</t>
  </si>
  <si>
    <t>maicon tupi</t>
  </si>
  <si>
    <t>alisson calda borges</t>
  </si>
  <si>
    <t>catia navegantes</t>
  </si>
  <si>
    <t>thiago de jesus</t>
  </si>
  <si>
    <t>douglas teixeira</t>
  </si>
  <si>
    <t>esteves guimaraes</t>
  </si>
  <si>
    <t>raimundo antonio ricardo</t>
  </si>
  <si>
    <t>... Silva</t>
  </si>
  <si>
    <t>vanessa prata</t>
  </si>
  <si>
    <t>giovani lata velha</t>
  </si>
  <si>
    <t xml:space="preserve">elizabeth </t>
  </si>
  <si>
    <t>patricia gregorio</t>
  </si>
  <si>
    <t>udinei lucio</t>
  </si>
  <si>
    <t>lilia souza costa</t>
  </si>
  <si>
    <t>daniel marques</t>
  </si>
  <si>
    <t>bruno lopes</t>
  </si>
  <si>
    <t>pedro borges</t>
  </si>
  <si>
    <t>priscila dos santos</t>
  </si>
  <si>
    <t>rafael santiago</t>
  </si>
  <si>
    <t>sergio monteiro</t>
  </si>
  <si>
    <t>luiz nicolau</t>
  </si>
  <si>
    <t>george de oliveira</t>
  </si>
  <si>
    <t>arnold luiz dos santos</t>
  </si>
  <si>
    <t>wanderson alves</t>
  </si>
  <si>
    <t>rebaixada</t>
  </si>
  <si>
    <t>sobe</t>
  </si>
  <si>
    <t>coracoes</t>
  </si>
  <si>
    <t>componetes</t>
  </si>
  <si>
    <t>falta de ritmistas</t>
  </si>
  <si>
    <t>lins imperial</t>
  </si>
  <si>
    <t>ritmistas instrumentos</t>
  </si>
  <si>
    <t>arrastao</t>
  </si>
  <si>
    <t xml:space="preserve"> instrumentos de outras agremiacoes</t>
  </si>
  <si>
    <t>gato</t>
  </si>
  <si>
    <t>ritmistas</t>
  </si>
  <si>
    <t>vigario</t>
  </si>
  <si>
    <t>aline dos santos</t>
  </si>
  <si>
    <t>mariana</t>
  </si>
  <si>
    <t>djalmir mansur</t>
  </si>
  <si>
    <t>amilton de teria</t>
  </si>
  <si>
    <t>rosangela costa padilha</t>
  </si>
  <si>
    <t xml:space="preserve">maicon </t>
  </si>
  <si>
    <t>mauricio caldas</t>
  </si>
  <si>
    <t>catia de azevedo</t>
  </si>
  <si>
    <t>valeria coelho</t>
  </si>
  <si>
    <t>estevao guimaraes</t>
  </si>
  <si>
    <t>raimundo dos santos</t>
  </si>
  <si>
    <t>silva</t>
  </si>
  <si>
    <t>elvio da silva</t>
  </si>
  <si>
    <t>geovanna lata velha</t>
  </si>
  <si>
    <t>elizabeth</t>
  </si>
  <si>
    <t>edinei lucio</t>
  </si>
  <si>
    <t>lilia de souza csta pereira</t>
  </si>
  <si>
    <t>leandro penteado</t>
  </si>
  <si>
    <t>george oliveira</t>
  </si>
  <si>
    <t>arnold</t>
  </si>
  <si>
    <t>vanderson alves</t>
  </si>
  <si>
    <t>rosa de ouro</t>
  </si>
  <si>
    <t>aline vieiros</t>
  </si>
  <si>
    <t>iramir lopes</t>
  </si>
  <si>
    <t>frederico moreira</t>
  </si>
  <si>
    <t>em cima da hora</t>
  </si>
  <si>
    <t>dificil</t>
  </si>
  <si>
    <t>vila rica</t>
  </si>
  <si>
    <t>ailton quiteria</t>
  </si>
  <si>
    <t>boi</t>
  </si>
  <si>
    <t>vicente carvalho</t>
  </si>
  <si>
    <t>-1 ritmistas</t>
  </si>
  <si>
    <t>-1 componentes</t>
  </si>
  <si>
    <t>ponte</t>
  </si>
  <si>
    <t>alisson calda borges (?)</t>
  </si>
  <si>
    <t>flavio da silva</t>
  </si>
  <si>
    <t>fabio silva</t>
  </si>
  <si>
    <t>elizabeth aparecida</t>
  </si>
  <si>
    <t>patricia fernandes</t>
  </si>
  <si>
    <t>lilia de souza costa</t>
  </si>
  <si>
    <t>reginaldo rosa</t>
  </si>
  <si>
    <t>alessandro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</si>
</sst>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&quot;º&quot;"/>
  </numFmts>
  <fonts count="14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8"/>
      <name val="Trebuchet MS"/>
      <family val="2"/>
    </font>
    <font>
      <sz val="10"/>
      <color indexed="18"/>
      <name val="Trebuchet MS"/>
      <family val="2"/>
    </font>
    <font>
      <b/>
      <sz val="10"/>
      <color indexed="18"/>
      <name val="Trebuchet MS"/>
      <family val="2"/>
    </font>
    <font>
      <b/>
      <sz val="10"/>
      <color indexed="10"/>
      <name val="Trebuchet MS"/>
      <family val="2"/>
    </font>
    <font>
      <b/>
      <sz val="14"/>
      <color indexed="10"/>
      <name val="Trebuchet MS"/>
      <family val="2"/>
    </font>
    <font>
      <b/>
      <sz val="9"/>
      <name val="Trebuchet MS"/>
      <family val="2"/>
    </font>
    <font>
      <b/>
      <u/>
      <sz val="14"/>
      <color indexed="10"/>
      <name val="Trebuchet MS"/>
      <family val="2"/>
    </font>
    <font>
      <b/>
      <sz val="10"/>
      <color rgb="FF000080"/>
      <name val="Trebuchet MS"/>
      <family val="2"/>
    </font>
    <font>
      <sz val="10"/>
      <color rgb="FF000080"/>
      <name val="Trebuchet MS"/>
      <family val="2"/>
    </font>
    <font>
      <sz val="10"/>
      <name val="Trebuchet MS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</fills>
  <borders count="105">
    <border>
      <left/>
      <right/>
      <top/>
      <bottom/>
      <diagonal/>
    </border>
    <border>
      <left style="thick">
        <color indexed="21"/>
      </left>
      <right style="thick">
        <color indexed="38"/>
      </right>
      <top style="thick">
        <color indexed="21"/>
      </top>
      <bottom style="double">
        <color indexed="21"/>
      </bottom>
      <diagonal/>
    </border>
    <border>
      <left style="thick">
        <color indexed="21"/>
      </left>
      <right style="thin">
        <color indexed="64"/>
      </right>
      <top style="thick">
        <color indexed="21"/>
      </top>
      <bottom style="double">
        <color indexed="21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double">
        <color indexed="21"/>
      </bottom>
      <diagonal/>
    </border>
    <border>
      <left/>
      <right/>
      <top style="double">
        <color indexed="21"/>
      </top>
      <bottom style="double">
        <color indexed="38"/>
      </bottom>
      <diagonal/>
    </border>
    <border>
      <left style="thin">
        <color indexed="21"/>
      </left>
      <right style="thin">
        <color indexed="21"/>
      </right>
      <top style="double">
        <color indexed="21"/>
      </top>
      <bottom style="double">
        <color indexed="38"/>
      </bottom>
      <diagonal/>
    </border>
    <border>
      <left/>
      <right style="thick">
        <color indexed="21"/>
      </right>
      <top style="double">
        <color indexed="21"/>
      </top>
      <bottom style="double">
        <color indexed="38"/>
      </bottom>
      <diagonal/>
    </border>
    <border>
      <left style="thick">
        <color indexed="21"/>
      </left>
      <right style="thin">
        <color indexed="21"/>
      </right>
      <top style="double">
        <color indexed="21"/>
      </top>
      <bottom style="double">
        <color indexed="38"/>
      </bottom>
      <diagonal/>
    </border>
    <border>
      <left style="medium">
        <color indexed="21"/>
      </left>
      <right style="double">
        <color indexed="21"/>
      </right>
      <top style="double">
        <color indexed="21"/>
      </top>
      <bottom style="double">
        <color indexed="38"/>
      </bottom>
      <diagonal/>
    </border>
    <border>
      <left style="medium">
        <color indexed="21"/>
      </left>
      <right style="double">
        <color indexed="21"/>
      </right>
      <top/>
      <bottom style="double">
        <color indexed="38"/>
      </bottom>
      <diagonal/>
    </border>
    <border>
      <left/>
      <right style="thick">
        <color indexed="21"/>
      </right>
      <top/>
      <bottom style="double">
        <color indexed="38"/>
      </bottom>
      <diagonal/>
    </border>
    <border>
      <left style="thick">
        <color indexed="21"/>
      </left>
      <right style="thick">
        <color indexed="21"/>
      </right>
      <top style="double">
        <color indexed="21"/>
      </top>
      <bottom style="double">
        <color indexed="38"/>
      </bottom>
      <diagonal/>
    </border>
    <border>
      <left style="thick">
        <color indexed="38"/>
      </left>
      <right/>
      <top/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/>
      <right style="thick">
        <color indexed="38"/>
      </right>
      <top/>
      <bottom/>
      <diagonal/>
    </border>
    <border>
      <left style="thin">
        <color indexed="21"/>
      </left>
      <right/>
      <top/>
      <bottom/>
      <diagonal/>
    </border>
    <border>
      <left style="medium">
        <color indexed="21"/>
      </left>
      <right style="double">
        <color indexed="21"/>
      </right>
      <top/>
      <bottom/>
      <diagonal/>
    </border>
    <border>
      <left style="double">
        <color indexed="21"/>
      </left>
      <right style="thick">
        <color indexed="21"/>
      </right>
      <top/>
      <bottom/>
      <diagonal/>
    </border>
    <border>
      <left style="double">
        <color indexed="38"/>
      </left>
      <right style="thick">
        <color indexed="38"/>
      </right>
      <top/>
      <bottom/>
      <diagonal/>
    </border>
    <border>
      <left/>
      <right style="thick">
        <color indexed="21"/>
      </right>
      <top/>
      <bottom/>
      <diagonal/>
    </border>
    <border>
      <left/>
      <right style="thick">
        <color indexed="38"/>
      </right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 style="thin">
        <color indexed="21"/>
      </left>
      <right/>
      <top/>
      <bottom style="thick">
        <color indexed="21"/>
      </bottom>
      <diagonal/>
    </border>
    <border>
      <left style="medium">
        <color indexed="21"/>
      </left>
      <right style="double">
        <color indexed="21"/>
      </right>
      <top/>
      <bottom style="thick">
        <color indexed="21"/>
      </bottom>
      <diagonal/>
    </border>
    <border>
      <left style="double">
        <color indexed="38"/>
      </left>
      <right style="thick">
        <color indexed="38"/>
      </right>
      <top/>
      <bottom style="thick">
        <color indexed="21"/>
      </bottom>
      <diagonal/>
    </border>
    <border>
      <left style="double">
        <color indexed="21"/>
      </left>
      <right style="thick">
        <color indexed="21"/>
      </right>
      <top/>
      <bottom style="thick">
        <color indexed="21"/>
      </bottom>
      <diagonal/>
    </border>
    <border>
      <left style="thick">
        <color indexed="38"/>
      </left>
      <right style="thick">
        <color indexed="21"/>
      </right>
      <top style="thick">
        <color indexed="38"/>
      </top>
      <bottom style="double">
        <color indexed="21"/>
      </bottom>
      <diagonal/>
    </border>
    <border>
      <left style="thick">
        <color indexed="21"/>
      </left>
      <right/>
      <top style="double">
        <color indexed="21"/>
      </top>
      <bottom style="double">
        <color indexed="21"/>
      </bottom>
      <diagonal/>
    </border>
    <border>
      <left style="thick">
        <color indexed="21"/>
      </left>
      <right style="thick">
        <color indexed="21"/>
      </right>
      <top style="double">
        <color indexed="21"/>
      </top>
      <bottom style="double">
        <color indexed="21"/>
      </bottom>
      <diagonal/>
    </border>
    <border>
      <left/>
      <right style="thin">
        <color indexed="38"/>
      </right>
      <top/>
      <bottom/>
      <diagonal/>
    </border>
    <border>
      <left style="thin">
        <color indexed="38"/>
      </left>
      <right/>
      <top/>
      <bottom/>
      <diagonal/>
    </border>
    <border>
      <left style="double">
        <color indexed="21"/>
      </left>
      <right style="thick">
        <color indexed="38"/>
      </right>
      <top/>
      <bottom/>
      <diagonal/>
    </border>
    <border>
      <left/>
      <right style="thin">
        <color indexed="38"/>
      </right>
      <top/>
      <bottom style="thick">
        <color indexed="21"/>
      </bottom>
      <diagonal/>
    </border>
    <border>
      <left style="thin">
        <color indexed="38"/>
      </left>
      <right/>
      <top/>
      <bottom style="thick">
        <color indexed="21"/>
      </bottom>
      <diagonal/>
    </border>
    <border>
      <left style="thick">
        <color indexed="38"/>
      </left>
      <right/>
      <top/>
      <bottom style="thick">
        <color indexed="38"/>
      </bottom>
      <diagonal/>
    </border>
    <border>
      <left style="thin">
        <color indexed="21"/>
      </left>
      <right style="thin">
        <color indexed="21"/>
      </right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thick">
        <color indexed="21"/>
      </right>
      <top/>
      <bottom style="thick">
        <color indexed="38"/>
      </bottom>
      <diagonal/>
    </border>
    <border>
      <left style="thick">
        <color indexed="38"/>
      </left>
      <right style="thick">
        <color indexed="38"/>
      </right>
      <top/>
      <bottom style="thick">
        <color indexed="21"/>
      </bottom>
      <diagonal/>
    </border>
    <border>
      <left style="thick">
        <color indexed="38"/>
      </left>
      <right/>
      <top/>
      <bottom style="thick">
        <color indexed="21"/>
      </bottom>
      <diagonal/>
    </border>
    <border>
      <left style="thin">
        <color indexed="21"/>
      </left>
      <right style="thin">
        <color indexed="21"/>
      </right>
      <top/>
      <bottom style="thick">
        <color indexed="21"/>
      </bottom>
      <diagonal/>
    </border>
    <border>
      <left style="thick">
        <color indexed="38"/>
      </left>
      <right style="thick">
        <color indexed="21"/>
      </right>
      <top style="thick">
        <color indexed="21"/>
      </top>
      <bottom style="double">
        <color indexed="21"/>
      </bottom>
      <diagonal/>
    </border>
    <border>
      <left/>
      <right style="thick">
        <color indexed="21"/>
      </right>
      <top style="thick">
        <color indexed="21"/>
      </top>
      <bottom style="double">
        <color indexed="21"/>
      </bottom>
      <diagonal/>
    </border>
    <border>
      <left style="thick">
        <color indexed="21"/>
      </left>
      <right/>
      <top/>
      <bottom style="double">
        <color indexed="38"/>
      </bottom>
      <diagonal/>
    </border>
    <border>
      <left/>
      <right style="thin">
        <color indexed="21"/>
      </right>
      <top style="double">
        <color indexed="21"/>
      </top>
      <bottom style="double">
        <color indexed="38"/>
      </bottom>
      <diagonal/>
    </border>
    <border>
      <left style="thin">
        <color indexed="21"/>
      </left>
      <right/>
      <top style="double">
        <color indexed="21"/>
      </top>
      <bottom style="double">
        <color indexed="38"/>
      </bottom>
      <diagonal/>
    </border>
    <border>
      <left style="thin">
        <color indexed="21"/>
      </left>
      <right style="medium">
        <color indexed="21"/>
      </right>
      <top style="double">
        <color indexed="21"/>
      </top>
      <bottom style="double">
        <color indexed="38"/>
      </bottom>
      <diagonal/>
    </border>
    <border>
      <left/>
      <right style="thin">
        <color indexed="21"/>
      </right>
      <top/>
      <bottom style="double">
        <color indexed="38"/>
      </bottom>
      <diagonal/>
    </border>
    <border>
      <left style="thin">
        <color indexed="21"/>
      </left>
      <right style="thin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38"/>
      </left>
      <right style="thin">
        <color indexed="21"/>
      </right>
      <top style="double">
        <color indexed="38"/>
      </top>
      <bottom/>
      <diagonal/>
    </border>
    <border>
      <left style="medium">
        <color indexed="38"/>
      </left>
      <right style="double">
        <color indexed="38"/>
      </right>
      <top/>
      <bottom/>
      <diagonal/>
    </border>
    <border>
      <left style="double">
        <color indexed="38"/>
      </left>
      <right style="thick">
        <color indexed="38"/>
      </right>
      <top style="double">
        <color indexed="38"/>
      </top>
      <bottom/>
      <diagonal/>
    </border>
    <border>
      <left style="medium">
        <color indexed="21"/>
      </left>
      <right style="double">
        <color indexed="38"/>
      </right>
      <top/>
      <bottom/>
      <diagonal/>
    </border>
    <border>
      <left style="medium">
        <color indexed="21"/>
      </left>
      <right/>
      <top/>
      <bottom/>
      <diagonal/>
    </border>
    <border>
      <left style="thin">
        <color indexed="38"/>
      </left>
      <right style="thin">
        <color indexed="21"/>
      </right>
      <top/>
      <bottom/>
      <diagonal/>
    </border>
    <border>
      <left style="thick">
        <color indexed="38"/>
      </left>
      <right/>
      <top/>
      <bottom style="medium">
        <color indexed="64"/>
      </bottom>
      <diagonal/>
    </border>
    <border>
      <left style="thin">
        <color indexed="21"/>
      </left>
      <right style="thin">
        <color indexed="21"/>
      </right>
      <top/>
      <bottom style="medium">
        <color indexed="64"/>
      </bottom>
      <diagonal/>
    </border>
    <border>
      <left/>
      <right style="thick">
        <color indexed="38"/>
      </right>
      <top/>
      <bottom style="medium">
        <color indexed="64"/>
      </bottom>
      <diagonal/>
    </border>
    <border>
      <left style="medium">
        <color indexed="21"/>
      </left>
      <right style="double">
        <color indexed="21"/>
      </right>
      <top/>
      <bottom style="medium">
        <color indexed="64"/>
      </bottom>
      <diagonal/>
    </border>
    <border>
      <left style="medium">
        <color indexed="38"/>
      </left>
      <right style="double">
        <color indexed="38"/>
      </right>
      <top/>
      <bottom style="medium">
        <color indexed="64"/>
      </bottom>
      <diagonal/>
    </border>
    <border>
      <left style="medium">
        <color indexed="21"/>
      </left>
      <right style="double">
        <color indexed="38"/>
      </right>
      <top/>
      <bottom style="medium">
        <color indexed="64"/>
      </bottom>
      <diagonal/>
    </border>
    <border>
      <left style="double">
        <color indexed="21"/>
      </left>
      <right style="thick">
        <color indexed="38"/>
      </right>
      <top/>
      <bottom style="thick">
        <color indexed="21"/>
      </bottom>
      <diagonal/>
    </border>
    <border>
      <left style="thin">
        <color indexed="38"/>
      </left>
      <right style="thin">
        <color indexed="21"/>
      </right>
      <top/>
      <bottom style="thick">
        <color indexed="21"/>
      </bottom>
      <diagonal/>
    </border>
    <border>
      <left style="medium">
        <color indexed="38"/>
      </left>
      <right style="double">
        <color indexed="38"/>
      </right>
      <top/>
      <bottom style="thick">
        <color indexed="21"/>
      </bottom>
      <diagonal/>
    </border>
    <border>
      <left style="medium">
        <color indexed="21"/>
      </left>
      <right style="double">
        <color indexed="38"/>
      </right>
      <top/>
      <bottom style="thick">
        <color indexed="21"/>
      </bottom>
      <diagonal/>
    </border>
    <border>
      <left/>
      <right style="thick">
        <color indexed="21"/>
      </right>
      <top/>
      <bottom style="thick">
        <color indexed="21"/>
      </bottom>
      <diagonal/>
    </border>
    <border>
      <left style="thick">
        <color indexed="38"/>
      </left>
      <right style="thick">
        <color indexed="38"/>
      </right>
      <top/>
      <bottom/>
      <diagonal/>
    </border>
    <border>
      <left style="thick">
        <color indexed="38"/>
      </left>
      <right style="thick">
        <color indexed="38"/>
      </right>
      <top/>
      <bottom style="medium">
        <color indexed="64"/>
      </bottom>
      <diagonal/>
    </border>
    <border>
      <left style="thin">
        <color indexed="38"/>
      </left>
      <right style="thin">
        <color indexed="38"/>
      </right>
      <top style="double">
        <color indexed="21"/>
      </top>
      <bottom style="double">
        <color indexed="38"/>
      </bottom>
      <diagonal/>
    </border>
    <border>
      <left style="thin">
        <color indexed="38"/>
      </left>
      <right style="thin">
        <color indexed="38"/>
      </right>
      <top style="double">
        <color indexed="38"/>
      </top>
      <bottom/>
      <diagonal/>
    </border>
    <border>
      <left style="thin">
        <color indexed="38"/>
      </left>
      <right style="thin">
        <color indexed="38"/>
      </right>
      <top/>
      <bottom/>
      <diagonal/>
    </border>
    <border>
      <left style="thin">
        <color indexed="38"/>
      </left>
      <right style="thin">
        <color indexed="38"/>
      </right>
      <top/>
      <bottom style="thick">
        <color indexed="21"/>
      </bottom>
      <diagonal/>
    </border>
    <border>
      <left style="thin">
        <color indexed="38"/>
      </left>
      <right style="thick">
        <color indexed="38"/>
      </right>
      <top style="double">
        <color indexed="38"/>
      </top>
      <bottom/>
      <diagonal/>
    </border>
    <border>
      <left style="thin">
        <color indexed="38"/>
      </left>
      <right style="thick">
        <color indexed="38"/>
      </right>
      <top/>
      <bottom/>
      <diagonal/>
    </border>
    <border>
      <left style="thin">
        <color indexed="38"/>
      </left>
      <right style="thick">
        <color indexed="38"/>
      </right>
      <top/>
      <bottom style="thick">
        <color indexed="21"/>
      </bottom>
      <diagonal/>
    </border>
    <border>
      <left style="thick">
        <color indexed="21"/>
      </left>
      <right style="thick">
        <color indexed="38"/>
      </right>
      <top style="double">
        <color indexed="38"/>
      </top>
      <bottom/>
      <diagonal/>
    </border>
    <border>
      <left style="thick">
        <color indexed="21"/>
      </left>
      <right style="thick">
        <color indexed="38"/>
      </right>
      <top/>
      <bottom/>
      <diagonal/>
    </border>
    <border>
      <left style="thick">
        <color indexed="21"/>
      </left>
      <right style="thick">
        <color indexed="38"/>
      </right>
      <top/>
      <bottom style="medium">
        <color indexed="64"/>
      </bottom>
      <diagonal/>
    </border>
    <border>
      <left style="thick">
        <color indexed="21"/>
      </left>
      <right style="thick">
        <color indexed="38"/>
      </right>
      <top style="medium">
        <color indexed="64"/>
      </top>
      <bottom/>
      <diagonal/>
    </border>
    <border>
      <left style="thick">
        <color indexed="21"/>
      </left>
      <right style="thick">
        <color indexed="38"/>
      </right>
      <top/>
      <bottom style="thick">
        <color indexed="21"/>
      </bottom>
      <diagonal/>
    </border>
    <border>
      <left style="thick">
        <color indexed="21"/>
      </left>
      <right/>
      <top style="thick">
        <color indexed="21"/>
      </top>
      <bottom style="double">
        <color indexed="21"/>
      </bottom>
      <diagonal/>
    </border>
    <border>
      <left/>
      <right/>
      <top style="thick">
        <color indexed="21"/>
      </top>
      <bottom style="double">
        <color indexed="21"/>
      </bottom>
      <diagonal/>
    </border>
    <border>
      <left style="thick">
        <color indexed="21"/>
      </left>
      <right style="thick">
        <color indexed="38"/>
      </right>
      <top style="double">
        <color indexed="21"/>
      </top>
      <bottom/>
      <diagonal/>
    </border>
    <border>
      <left/>
      <right/>
      <top/>
      <bottom style="thick">
        <color indexed="38"/>
      </bottom>
      <diagonal/>
    </border>
    <border>
      <left style="thin">
        <color indexed="38"/>
      </left>
      <right style="thick">
        <color indexed="38"/>
      </right>
      <top/>
      <bottom style="thick">
        <color indexed="38"/>
      </bottom>
      <diagonal/>
    </border>
    <border>
      <left style="thin">
        <color indexed="21"/>
      </left>
      <right style="thick">
        <color indexed="21"/>
      </right>
      <top style="double">
        <color indexed="21"/>
      </top>
      <bottom style="double">
        <color indexed="38"/>
      </bottom>
      <diagonal/>
    </border>
    <border>
      <left style="thick">
        <color indexed="21"/>
      </left>
      <right/>
      <top style="double">
        <color indexed="21"/>
      </top>
      <bottom/>
      <diagonal/>
    </border>
    <border>
      <left style="thick">
        <color indexed="21"/>
      </left>
      <right/>
      <top/>
      <bottom/>
      <diagonal/>
    </border>
    <border>
      <left style="thick">
        <color indexed="21"/>
      </left>
      <right/>
      <top/>
      <bottom style="thick">
        <color indexed="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1"/>
      </left>
      <right/>
      <top/>
      <bottom style="medium">
        <color indexed="64"/>
      </bottom>
      <diagonal/>
    </border>
    <border>
      <left style="thin">
        <color indexed="38"/>
      </left>
      <right style="thin">
        <color indexed="21"/>
      </right>
      <top/>
      <bottom style="medium">
        <color indexed="64"/>
      </bottom>
      <diagonal/>
    </border>
    <border>
      <left/>
      <right style="thick">
        <color indexed="21"/>
      </right>
      <top/>
      <bottom style="medium">
        <color indexed="64"/>
      </bottom>
      <diagonal/>
    </border>
    <border>
      <left style="thin">
        <color indexed="38"/>
      </left>
      <right style="thick">
        <color indexed="38"/>
      </right>
      <top/>
      <bottom style="medium">
        <color indexed="64"/>
      </bottom>
      <diagonal/>
    </border>
    <border>
      <left style="thin">
        <color indexed="38"/>
      </left>
      <right style="thin">
        <color indexed="38"/>
      </right>
      <top/>
      <bottom style="medium">
        <color indexed="64"/>
      </bottom>
      <diagonal/>
    </border>
    <border>
      <left/>
      <right style="thin">
        <color indexed="38"/>
      </right>
      <top/>
      <bottom style="medium">
        <color indexed="64"/>
      </bottom>
      <diagonal/>
    </border>
    <border>
      <left style="thin">
        <color indexed="3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1" xfId="0" applyNumberFormat="1" applyFont="1" applyBorder="1"/>
    <xf numFmtId="0" fontId="4" fillId="2" borderId="41" xfId="0" applyNumberFormat="1" applyFont="1" applyFill="1" applyBorder="1" applyAlignment="1">
      <alignment horizontal="center"/>
    </xf>
    <xf numFmtId="0" fontId="4" fillId="2" borderId="4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5" fillId="0" borderId="43" xfId="0" applyFont="1" applyBorder="1"/>
    <xf numFmtId="0" fontId="5" fillId="0" borderId="4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44" xfId="0" applyFont="1" applyBorder="1" applyAlignment="1">
      <alignment horizontal="center" textRotation="90"/>
    </xf>
    <xf numFmtId="0" fontId="5" fillId="0" borderId="45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5" fillId="0" borderId="46" xfId="0" applyFont="1" applyBorder="1" applyAlignment="1">
      <alignment horizontal="center" textRotation="90"/>
    </xf>
    <xf numFmtId="0" fontId="5" fillId="0" borderId="47" xfId="0" applyFont="1" applyBorder="1" applyAlignment="1">
      <alignment horizontal="center" textRotation="90"/>
    </xf>
    <xf numFmtId="0" fontId="5" fillId="0" borderId="48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/>
    </xf>
    <xf numFmtId="0" fontId="6" fillId="0" borderId="10" xfId="0" applyFont="1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4" borderId="0" xfId="0" applyNumberFormat="1" applyFont="1" applyFill="1" applyBorder="1" applyAlignment="1">
      <alignment horizontal="center"/>
    </xf>
    <xf numFmtId="0" fontId="6" fillId="4" borderId="15" xfId="0" applyNumberFormat="1" applyFont="1" applyFill="1" applyBorder="1" applyAlignment="1">
      <alignment horizontal="center"/>
    </xf>
    <xf numFmtId="0" fontId="6" fillId="4" borderId="16" xfId="0" applyNumberFormat="1" applyFont="1" applyFill="1" applyBorder="1" applyAlignment="1">
      <alignment horizontal="center"/>
    </xf>
    <xf numFmtId="0" fontId="6" fillId="4" borderId="49" xfId="0" applyNumberFormat="1" applyFont="1" applyFill="1" applyBorder="1" applyAlignment="1">
      <alignment horizontal="center"/>
    </xf>
    <xf numFmtId="0" fontId="6" fillId="4" borderId="50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4" borderId="52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4" borderId="53" xfId="0" applyNumberFormat="1" applyFont="1" applyFill="1" applyBorder="1" applyAlignment="1">
      <alignment horizontal="center"/>
    </xf>
    <xf numFmtId="0" fontId="6" fillId="5" borderId="12" xfId="0" applyNumberFormat="1" applyFont="1" applyFill="1" applyBorder="1" applyAlignment="1">
      <alignment horizontal="center"/>
    </xf>
    <xf numFmtId="0" fontId="6" fillId="5" borderId="13" xfId="0" applyNumberFormat="1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horizontal="center"/>
    </xf>
    <xf numFmtId="0" fontId="6" fillId="2" borderId="16" xfId="0" applyNumberFormat="1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2" borderId="54" xfId="0" applyNumberFormat="1" applyFont="1" applyFill="1" applyBorder="1" applyAlignment="1">
      <alignment horizontal="center"/>
    </xf>
    <xf numFmtId="0" fontId="6" fillId="2" borderId="50" xfId="0" applyNumberFormat="1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2" borderId="52" xfId="0" applyNumberFormat="1" applyFont="1" applyFill="1" applyBorder="1" applyAlignment="1">
      <alignment horizontal="center"/>
    </xf>
    <xf numFmtId="0" fontId="6" fillId="2" borderId="53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4" borderId="54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/>
    </xf>
    <xf numFmtId="0" fontId="6" fillId="5" borderId="66" xfId="0" applyNumberFormat="1" applyFont="1" applyFill="1" applyBorder="1" applyAlignment="1">
      <alignment horizontal="center"/>
    </xf>
    <xf numFmtId="0" fontId="6" fillId="0" borderId="66" xfId="0" applyNumberFormat="1" applyFont="1" applyFill="1" applyBorder="1" applyAlignment="1">
      <alignment horizontal="center"/>
    </xf>
    <xf numFmtId="0" fontId="4" fillId="2" borderId="26" xfId="0" applyNumberFormat="1" applyFont="1" applyFill="1" applyBorder="1" applyAlignment="1">
      <alignment horizontal="center"/>
    </xf>
    <xf numFmtId="0" fontId="2" fillId="0" borderId="27" xfId="0" applyFont="1" applyBorder="1"/>
    <xf numFmtId="0" fontId="5" fillId="0" borderId="68" xfId="0" applyFont="1" applyBorder="1" applyAlignment="1">
      <alignment horizontal="center" textRotation="90"/>
    </xf>
    <xf numFmtId="0" fontId="6" fillId="0" borderId="0" xfId="0" applyFont="1" applyFill="1" applyBorder="1" applyAlignment="1">
      <alignment horizontal="center"/>
    </xf>
    <xf numFmtId="0" fontId="6" fillId="4" borderId="69" xfId="0" applyNumberFormat="1" applyFont="1" applyFill="1" applyBorder="1" applyAlignment="1">
      <alignment horizontal="center"/>
    </xf>
    <xf numFmtId="0" fontId="6" fillId="4" borderId="29" xfId="0" applyNumberFormat="1" applyFont="1" applyFill="1" applyBorder="1" applyAlignment="1">
      <alignment horizontal="center"/>
    </xf>
    <xf numFmtId="0" fontId="6" fillId="4" borderId="70" xfId="0" applyNumberFormat="1" applyFont="1" applyFill="1" applyBorder="1" applyAlignment="1">
      <alignment horizontal="center"/>
    </xf>
    <xf numFmtId="0" fontId="6" fillId="4" borderId="30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horizontal="center"/>
    </xf>
    <xf numFmtId="0" fontId="6" fillId="2" borderId="70" xfId="0" applyNumberFormat="1" applyFont="1" applyFill="1" applyBorder="1" applyAlignment="1">
      <alignment horizontal="center"/>
    </xf>
    <xf numFmtId="0" fontId="6" fillId="2" borderId="29" xfId="0" applyNumberFormat="1" applyFont="1" applyFill="1" applyBorder="1" applyAlignment="1">
      <alignment horizontal="center"/>
    </xf>
    <xf numFmtId="0" fontId="6" fillId="2" borderId="3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5" borderId="66" xfId="0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6" fillId="5" borderId="73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center"/>
    </xf>
    <xf numFmtId="0" fontId="6" fillId="0" borderId="73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/>
    </xf>
    <xf numFmtId="0" fontId="11" fillId="6" borderId="66" xfId="0" applyNumberFormat="1" applyFont="1" applyFill="1" applyBorder="1" applyAlignment="1">
      <alignment horizontal="center"/>
    </xf>
    <xf numFmtId="0" fontId="11" fillId="0" borderId="66" xfId="0" applyNumberFormat="1" applyFont="1" applyFill="1" applyBorder="1" applyAlignment="1">
      <alignment horizontal="center"/>
    </xf>
    <xf numFmtId="0" fontId="11" fillId="6" borderId="66" xfId="0" applyFont="1" applyFill="1" applyBorder="1" applyAlignment="1">
      <alignment horizontal="center"/>
    </xf>
    <xf numFmtId="0" fontId="2" fillId="0" borderId="21" xfId="0" applyFont="1" applyBorder="1"/>
    <xf numFmtId="0" fontId="2" fillId="0" borderId="83" xfId="0" applyFont="1" applyBorder="1"/>
    <xf numFmtId="164" fontId="6" fillId="4" borderId="19" xfId="0" applyNumberFormat="1" applyFont="1" applyFill="1" applyBorder="1" applyAlignment="1">
      <alignment horizontal="center"/>
    </xf>
    <xf numFmtId="164" fontId="6" fillId="2" borderId="19" xfId="0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 vertical="center" wrapText="1"/>
    </xf>
    <xf numFmtId="0" fontId="11" fillId="7" borderId="38" xfId="0" applyNumberFormat="1" applyFont="1" applyFill="1" applyBorder="1" applyAlignment="1">
      <alignment horizontal="center"/>
    </xf>
    <xf numFmtId="0" fontId="6" fillId="7" borderId="34" xfId="0" applyNumberFormat="1" applyFont="1" applyFill="1" applyBorder="1" applyAlignment="1">
      <alignment horizontal="center"/>
    </xf>
    <xf numFmtId="0" fontId="6" fillId="7" borderId="35" xfId="0" applyNumberFormat="1" applyFont="1" applyFill="1" applyBorder="1" applyAlignment="1">
      <alignment horizontal="center"/>
    </xf>
    <xf numFmtId="0" fontId="6" fillId="7" borderId="21" xfId="0" applyNumberFormat="1" applyFont="1" applyFill="1" applyBorder="1" applyAlignment="1">
      <alignment horizontal="center"/>
    </xf>
    <xf numFmtId="0" fontId="6" fillId="7" borderId="71" xfId="0" applyNumberFormat="1" applyFont="1" applyFill="1" applyBorder="1" applyAlignment="1">
      <alignment horizontal="center"/>
    </xf>
    <xf numFmtId="0" fontId="6" fillId="7" borderId="22" xfId="0" applyNumberFormat="1" applyFont="1" applyFill="1" applyBorder="1" applyAlignment="1">
      <alignment horizontal="center"/>
    </xf>
    <xf numFmtId="0" fontId="6" fillId="7" borderId="23" xfId="0" applyNumberFormat="1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164" fontId="6" fillId="7" borderId="37" xfId="0" applyNumberFormat="1" applyFont="1" applyFill="1" applyBorder="1" applyAlignment="1">
      <alignment horizontal="center"/>
    </xf>
    <xf numFmtId="0" fontId="6" fillId="7" borderId="83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7" borderId="84" xfId="0" applyFont="1" applyFill="1" applyBorder="1" applyAlignment="1">
      <alignment horizontal="center"/>
    </xf>
    <xf numFmtId="0" fontId="5" fillId="0" borderId="85" xfId="0" applyFont="1" applyBorder="1" applyAlignment="1">
      <alignment horizontal="center" textRotation="90"/>
    </xf>
    <xf numFmtId="0" fontId="6" fillId="0" borderId="49" xfId="0" applyFont="1" applyFill="1" applyBorder="1" applyAlignment="1">
      <alignment horizontal="center"/>
    </xf>
    <xf numFmtId="0" fontId="2" fillId="0" borderId="0" xfId="0" applyFont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1" fillId="2" borderId="70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 textRotation="90"/>
    </xf>
    <xf numFmtId="0" fontId="6" fillId="7" borderId="66" xfId="0" applyNumberFormat="1" applyFont="1" applyFill="1" applyBorder="1" applyAlignment="1">
      <alignment horizontal="center"/>
    </xf>
    <xf numFmtId="0" fontId="6" fillId="7" borderId="12" xfId="0" applyNumberFormat="1" applyFont="1" applyFill="1" applyBorder="1" applyAlignment="1">
      <alignment horizontal="center"/>
    </xf>
    <xf numFmtId="0" fontId="6" fillId="7" borderId="13" xfId="0" applyNumberFormat="1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8" borderId="0" xfId="0" applyNumberFormat="1" applyFont="1" applyFill="1" applyBorder="1" applyAlignment="1">
      <alignment horizontal="center"/>
    </xf>
    <xf numFmtId="0" fontId="6" fillId="8" borderId="15" xfId="0" applyNumberFormat="1" applyFont="1" applyFill="1" applyBorder="1" applyAlignment="1">
      <alignment horizontal="center"/>
    </xf>
    <xf numFmtId="0" fontId="6" fillId="8" borderId="16" xfId="0" applyNumberFormat="1" applyFont="1" applyFill="1" applyBorder="1" applyAlignment="1">
      <alignment horizontal="center"/>
    </xf>
    <xf numFmtId="0" fontId="6" fillId="8" borderId="54" xfId="0" applyNumberFormat="1" applyFont="1" applyFill="1" applyBorder="1" applyAlignment="1">
      <alignment horizontal="center"/>
    </xf>
    <xf numFmtId="0" fontId="6" fillId="8" borderId="50" xfId="0" applyNumberFormat="1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8" borderId="52" xfId="0" applyNumberFormat="1" applyFont="1" applyFill="1" applyBorder="1" applyAlignment="1">
      <alignment horizontal="center"/>
    </xf>
    <xf numFmtId="0" fontId="6" fillId="8" borderId="53" xfId="0" applyNumberFormat="1" applyFont="1" applyFill="1" applyBorder="1" applyAlignment="1">
      <alignment horizontal="center"/>
    </xf>
    <xf numFmtId="164" fontId="6" fillId="8" borderId="19" xfId="0" applyNumberFormat="1" applyFont="1" applyFill="1" applyBorder="1" applyAlignment="1">
      <alignment horizontal="center"/>
    </xf>
    <xf numFmtId="0" fontId="6" fillId="10" borderId="0" xfId="0" applyNumberFormat="1" applyFont="1" applyFill="1" applyBorder="1" applyAlignment="1">
      <alignment horizontal="center"/>
    </xf>
    <xf numFmtId="0" fontId="6" fillId="10" borderId="15" xfId="0" applyNumberFormat="1" applyFont="1" applyFill="1" applyBorder="1" applyAlignment="1">
      <alignment horizontal="center"/>
    </xf>
    <xf numFmtId="0" fontId="6" fillId="10" borderId="54" xfId="0" applyNumberFormat="1" applyFont="1" applyFill="1" applyBorder="1" applyAlignment="1">
      <alignment horizontal="center"/>
    </xf>
    <xf numFmtId="164" fontId="6" fillId="10" borderId="19" xfId="0" applyNumberFormat="1" applyFont="1" applyFill="1" applyBorder="1" applyAlignment="1">
      <alignment horizontal="center"/>
    </xf>
    <xf numFmtId="0" fontId="6" fillId="9" borderId="66" xfId="0" applyNumberFormat="1" applyFont="1" applyFill="1" applyBorder="1" applyAlignment="1">
      <alignment horizontal="center"/>
    </xf>
    <xf numFmtId="0" fontId="6" fillId="9" borderId="12" xfId="0" applyNumberFormat="1" applyFont="1" applyFill="1" applyBorder="1" applyAlignment="1">
      <alignment horizontal="center"/>
    </xf>
    <xf numFmtId="0" fontId="6" fillId="9" borderId="13" xfId="0" applyNumberFormat="1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10" borderId="16" xfId="0" applyNumberFormat="1" applyFont="1" applyFill="1" applyBorder="1" applyAlignment="1">
      <alignment horizontal="center"/>
    </xf>
    <xf numFmtId="0" fontId="6" fillId="10" borderId="50" xfId="0" applyNumberFormat="1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10" borderId="52" xfId="0" applyNumberFormat="1" applyFont="1" applyFill="1" applyBorder="1" applyAlignment="1">
      <alignment horizontal="center"/>
    </xf>
    <xf numFmtId="0" fontId="6" fillId="10" borderId="53" xfId="0" applyNumberFormat="1" applyFont="1" applyFill="1" applyBorder="1" applyAlignment="1">
      <alignment horizontal="center"/>
    </xf>
    <xf numFmtId="0" fontId="6" fillId="9" borderId="38" xfId="0" applyNumberFormat="1" applyFont="1" applyFill="1" applyBorder="1" applyAlignment="1">
      <alignment horizontal="center"/>
    </xf>
    <xf numFmtId="0" fontId="6" fillId="9" borderId="39" xfId="0" applyNumberFormat="1" applyFont="1" applyFill="1" applyBorder="1" applyAlignment="1">
      <alignment horizontal="center"/>
    </xf>
    <xf numFmtId="0" fontId="6" fillId="9" borderId="40" xfId="0" applyNumberFormat="1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6" fillId="10" borderId="21" xfId="0" applyNumberFormat="1" applyFont="1" applyFill="1" applyBorder="1" applyAlignment="1">
      <alignment horizontal="center"/>
    </xf>
    <xf numFmtId="0" fontId="6" fillId="10" borderId="22" xfId="0" applyNumberFormat="1" applyFont="1" applyFill="1" applyBorder="1" applyAlignment="1">
      <alignment horizontal="center"/>
    </xf>
    <xf numFmtId="0" fontId="6" fillId="10" borderId="23" xfId="0" applyNumberFormat="1" applyFont="1" applyFill="1" applyBorder="1" applyAlignment="1">
      <alignment horizontal="center"/>
    </xf>
    <xf numFmtId="164" fontId="6" fillId="10" borderId="65" xfId="0" applyNumberFormat="1" applyFont="1" applyFill="1" applyBorder="1" applyAlignment="1">
      <alignment horizontal="center"/>
    </xf>
    <xf numFmtId="0" fontId="6" fillId="8" borderId="70" xfId="0" applyNumberFormat="1" applyFont="1" applyFill="1" applyBorder="1" applyAlignment="1">
      <alignment horizontal="center"/>
    </xf>
    <xf numFmtId="0" fontId="6" fillId="8" borderId="30" xfId="0" applyNumberFormat="1" applyFont="1" applyFill="1" applyBorder="1" applyAlignment="1">
      <alignment horizontal="center"/>
    </xf>
    <xf numFmtId="0" fontId="6" fillId="10" borderId="71" xfId="0" applyNumberFormat="1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83" xfId="0" applyFont="1" applyFill="1" applyBorder="1"/>
    <xf numFmtId="0" fontId="11" fillId="7" borderId="66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54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11" fillId="7" borderId="66" xfId="0" applyNumberFormat="1" applyFont="1" applyFill="1" applyBorder="1" applyAlignment="1">
      <alignment horizontal="center"/>
    </xf>
    <xf numFmtId="0" fontId="6" fillId="7" borderId="54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11" fillId="9" borderId="66" xfId="0" applyNumberFormat="1" applyFont="1" applyFill="1" applyBorder="1" applyAlignment="1">
      <alignment horizontal="center"/>
    </xf>
    <xf numFmtId="0" fontId="6" fillId="9" borderId="54" xfId="0" applyNumberFormat="1" applyFont="1" applyFill="1" applyBorder="1" applyAlignment="1">
      <alignment horizontal="center"/>
    </xf>
    <xf numFmtId="0" fontId="6" fillId="10" borderId="70" xfId="0" applyNumberFormat="1" applyFont="1" applyFill="1" applyBorder="1" applyAlignment="1">
      <alignment horizontal="center"/>
    </xf>
    <xf numFmtId="0" fontId="11" fillId="9" borderId="66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54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11" fillId="9" borderId="38" xfId="0" applyNumberFormat="1" applyFont="1" applyFill="1" applyBorder="1" applyAlignment="1">
      <alignment horizontal="center"/>
    </xf>
    <xf numFmtId="0" fontId="6" fillId="9" borderId="62" xfId="0" applyNumberFormat="1" applyFont="1" applyFill="1" applyBorder="1" applyAlignment="1">
      <alignment horizontal="center"/>
    </xf>
    <xf numFmtId="0" fontId="2" fillId="0" borderId="89" xfId="0" applyFont="1" applyBorder="1"/>
    <xf numFmtId="0" fontId="2" fillId="0" borderId="90" xfId="0" applyFont="1" applyBorder="1"/>
    <xf numFmtId="0" fontId="2" fillId="0" borderId="91" xfId="0" applyFont="1" applyBorder="1"/>
    <xf numFmtId="0" fontId="2" fillId="0" borderId="92" xfId="0" applyFont="1" applyBorder="1"/>
    <xf numFmtId="0" fontId="2" fillId="0" borderId="93" xfId="0" applyFont="1" applyBorder="1"/>
    <xf numFmtId="0" fontId="2" fillId="0" borderId="94" xfId="0" applyFont="1" applyBorder="1"/>
    <xf numFmtId="0" fontId="2" fillId="0" borderId="95" xfId="0" applyFont="1" applyBorder="1"/>
    <xf numFmtId="0" fontId="2" fillId="0" borderId="96" xfId="0" applyFont="1" applyBorder="1"/>
    <xf numFmtId="0" fontId="6" fillId="7" borderId="38" xfId="0" applyNumberFormat="1" applyFont="1" applyFill="1" applyBorder="1" applyAlignment="1">
      <alignment horizontal="center"/>
    </xf>
    <xf numFmtId="0" fontId="6" fillId="7" borderId="39" xfId="0" applyNumberFormat="1" applyFont="1" applyFill="1" applyBorder="1" applyAlignment="1">
      <alignment horizontal="center"/>
    </xf>
    <xf numFmtId="0" fontId="6" fillId="7" borderId="40" xfId="0" applyNumberFormat="1" applyFont="1" applyFill="1" applyBorder="1" applyAlignment="1">
      <alignment horizontal="center"/>
    </xf>
    <xf numFmtId="0" fontId="6" fillId="8" borderId="21" xfId="0" applyNumberFormat="1" applyFont="1" applyFill="1" applyBorder="1" applyAlignment="1">
      <alignment horizontal="center"/>
    </xf>
    <xf numFmtId="0" fontId="6" fillId="8" borderId="22" xfId="0" applyNumberFormat="1" applyFont="1" applyFill="1" applyBorder="1" applyAlignment="1">
      <alignment horizontal="center"/>
    </xf>
    <xf numFmtId="0" fontId="6" fillId="8" borderId="23" xfId="0" applyNumberFormat="1" applyFont="1" applyFill="1" applyBorder="1" applyAlignment="1">
      <alignment horizontal="center"/>
    </xf>
    <xf numFmtId="0" fontId="6" fillId="7" borderId="61" xfId="0" applyFont="1" applyFill="1" applyBorder="1" applyAlignment="1">
      <alignment horizontal="center"/>
    </xf>
    <xf numFmtId="0" fontId="6" fillId="8" borderId="62" xfId="0" applyNumberFormat="1" applyFont="1" applyFill="1" applyBorder="1" applyAlignment="1">
      <alignment horizontal="center"/>
    </xf>
    <xf numFmtId="0" fontId="6" fillId="8" borderId="63" xfId="0" applyNumberFormat="1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8" borderId="64" xfId="0" applyNumberFormat="1" applyFont="1" applyFill="1" applyBorder="1" applyAlignment="1">
      <alignment horizontal="center"/>
    </xf>
    <xf numFmtId="164" fontId="6" fillId="8" borderId="65" xfId="0" applyNumberFormat="1" applyFont="1" applyFill="1" applyBorder="1" applyAlignment="1">
      <alignment horizontal="center"/>
    </xf>
    <xf numFmtId="0" fontId="6" fillId="7" borderId="67" xfId="0" applyNumberFormat="1" applyFont="1" applyFill="1" applyBorder="1" applyAlignment="1">
      <alignment horizontal="center"/>
    </xf>
    <xf numFmtId="0" fontId="6" fillId="7" borderId="55" xfId="0" applyNumberFormat="1" applyFont="1" applyFill="1" applyBorder="1" applyAlignment="1">
      <alignment horizontal="center"/>
    </xf>
    <xf numFmtId="0" fontId="6" fillId="7" borderId="56" xfId="0" applyNumberFormat="1" applyFont="1" applyFill="1" applyBorder="1" applyAlignment="1">
      <alignment horizontal="center"/>
    </xf>
    <xf numFmtId="0" fontId="6" fillId="7" borderId="57" xfId="0" applyFont="1" applyFill="1" applyBorder="1" applyAlignment="1">
      <alignment horizontal="center"/>
    </xf>
    <xf numFmtId="0" fontId="6" fillId="8" borderId="97" xfId="0" applyNumberFormat="1" applyFont="1" applyFill="1" applyBorder="1" applyAlignment="1">
      <alignment horizontal="center"/>
    </xf>
    <xf numFmtId="0" fontId="6" fillId="8" borderId="98" xfId="0" applyNumberFormat="1" applyFont="1" applyFill="1" applyBorder="1" applyAlignment="1">
      <alignment horizontal="center"/>
    </xf>
    <xf numFmtId="0" fontId="6" fillId="8" borderId="58" xfId="0" applyNumberFormat="1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/>
    </xf>
    <xf numFmtId="0" fontId="6" fillId="8" borderId="99" xfId="0" applyNumberFormat="1" applyFont="1" applyFill="1" applyBorder="1" applyAlignment="1">
      <alignment horizontal="center"/>
    </xf>
    <xf numFmtId="0" fontId="6" fillId="2" borderId="58" xfId="0" applyNumberFormat="1" applyFont="1" applyFill="1" applyBorder="1" applyAlignment="1">
      <alignment horizontal="center"/>
    </xf>
    <xf numFmtId="0" fontId="6" fillId="2" borderId="59" xfId="0" applyNumberFormat="1" applyFont="1" applyFill="1" applyBorder="1" applyAlignment="1">
      <alignment horizontal="center"/>
    </xf>
    <xf numFmtId="0" fontId="6" fillId="8" borderId="59" xfId="0" applyNumberFormat="1" applyFont="1" applyFill="1" applyBorder="1" applyAlignment="1">
      <alignment horizontal="center"/>
    </xf>
    <xf numFmtId="0" fontId="6" fillId="8" borderId="60" xfId="0" applyNumberFormat="1" applyFont="1" applyFill="1" applyBorder="1" applyAlignment="1">
      <alignment horizontal="center"/>
    </xf>
    <xf numFmtId="164" fontId="6" fillId="8" borderId="100" xfId="0" applyNumberFormat="1" applyFont="1" applyFill="1" applyBorder="1" applyAlignment="1">
      <alignment horizontal="center"/>
    </xf>
    <xf numFmtId="0" fontId="6" fillId="0" borderId="67" xfId="0" applyNumberFormat="1" applyFont="1" applyFill="1" applyBorder="1" applyAlignment="1">
      <alignment horizontal="center"/>
    </xf>
    <xf numFmtId="0" fontId="6" fillId="0" borderId="55" xfId="0" applyNumberFormat="1" applyFont="1" applyFill="1" applyBorder="1" applyAlignment="1">
      <alignment horizontal="center"/>
    </xf>
    <xf numFmtId="0" fontId="6" fillId="0" borderId="56" xfId="0" applyNumberFormat="1" applyFont="1" applyFill="1" applyBorder="1" applyAlignment="1">
      <alignment horizontal="center"/>
    </xf>
    <xf numFmtId="0" fontId="6" fillId="0" borderId="97" xfId="0" applyNumberFormat="1" applyFont="1" applyFill="1" applyBorder="1" applyAlignment="1">
      <alignment horizontal="center"/>
    </xf>
    <xf numFmtId="0" fontId="6" fillId="0" borderId="101" xfId="0" applyFont="1" applyFill="1" applyBorder="1" applyAlignment="1">
      <alignment horizontal="center"/>
    </xf>
    <xf numFmtId="0" fontId="6" fillId="0" borderId="102" xfId="0" applyNumberFormat="1" applyFont="1" applyFill="1" applyBorder="1" applyAlignment="1">
      <alignment horizontal="center"/>
    </xf>
    <xf numFmtId="0" fontId="6" fillId="0" borderId="98" xfId="0" applyNumberFormat="1" applyFont="1" applyFill="1" applyBorder="1" applyAlignment="1">
      <alignment horizontal="center"/>
    </xf>
    <xf numFmtId="0" fontId="6" fillId="0" borderId="58" xfId="0" applyNumberFormat="1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11" fillId="0" borderId="102" xfId="0" applyNumberFormat="1" applyFont="1" applyFill="1" applyBorder="1" applyAlignment="1">
      <alignment horizontal="center"/>
    </xf>
    <xf numFmtId="0" fontId="11" fillId="0" borderId="98" xfId="0" applyNumberFormat="1" applyFont="1" applyFill="1" applyBorder="1" applyAlignment="1">
      <alignment horizontal="center"/>
    </xf>
    <xf numFmtId="0" fontId="6" fillId="0" borderId="99" xfId="0" applyNumberFormat="1" applyFont="1" applyFill="1" applyBorder="1" applyAlignment="1">
      <alignment horizontal="center"/>
    </xf>
    <xf numFmtId="0" fontId="6" fillId="0" borderId="103" xfId="0" applyNumberFormat="1" applyFont="1" applyFill="1" applyBorder="1" applyAlignment="1">
      <alignment horizontal="center"/>
    </xf>
    <xf numFmtId="0" fontId="6" fillId="0" borderId="104" xfId="0" applyNumberFormat="1" applyFont="1" applyFill="1" applyBorder="1" applyAlignment="1">
      <alignment horizontal="center"/>
    </xf>
    <xf numFmtId="164" fontId="6" fillId="0" borderId="100" xfId="0" applyNumberFormat="1" applyFont="1" applyFill="1" applyBorder="1" applyAlignment="1">
      <alignment horizontal="center"/>
    </xf>
    <xf numFmtId="0" fontId="6" fillId="9" borderId="0" xfId="0" applyNumberFormat="1" applyFont="1" applyFill="1" applyBorder="1" applyAlignment="1">
      <alignment horizontal="center"/>
    </xf>
    <xf numFmtId="0" fontId="6" fillId="9" borderId="73" xfId="0" applyFont="1" applyFill="1" applyBorder="1" applyAlignment="1">
      <alignment horizontal="center"/>
    </xf>
    <xf numFmtId="0" fontId="6" fillId="10" borderId="29" xfId="0" applyNumberFormat="1" applyFont="1" applyFill="1" applyBorder="1" applyAlignment="1">
      <alignment horizontal="center"/>
    </xf>
    <xf numFmtId="0" fontId="6" fillId="10" borderId="30" xfId="0" applyNumberFormat="1" applyFont="1" applyFill="1" applyBorder="1" applyAlignment="1">
      <alignment horizontal="center"/>
    </xf>
    <xf numFmtId="0" fontId="6" fillId="9" borderId="66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11" fillId="10" borderId="70" xfId="0" applyNumberFormat="1" applyFont="1" applyFill="1" applyBorder="1" applyAlignment="1">
      <alignment horizontal="center"/>
    </xf>
    <xf numFmtId="0" fontId="6" fillId="7" borderId="0" xfId="0" applyNumberFormat="1" applyFont="1" applyFill="1" applyBorder="1" applyAlignment="1">
      <alignment horizontal="center"/>
    </xf>
    <xf numFmtId="0" fontId="6" fillId="7" borderId="73" xfId="0" applyFont="1" applyFill="1" applyBorder="1" applyAlignment="1">
      <alignment horizontal="center"/>
    </xf>
    <xf numFmtId="0" fontId="6" fillId="8" borderId="29" xfId="0" applyNumberFormat="1" applyFont="1" applyFill="1" applyBorder="1" applyAlignment="1">
      <alignment horizontal="center"/>
    </xf>
    <xf numFmtId="0" fontId="6" fillId="7" borderId="6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11" fillId="8" borderId="70" xfId="0" applyNumberFormat="1" applyFont="1" applyFill="1" applyBorder="1" applyAlignment="1">
      <alignment horizontal="center"/>
    </xf>
    <xf numFmtId="0" fontId="6" fillId="9" borderId="21" xfId="0" applyNumberFormat="1" applyFont="1" applyFill="1" applyBorder="1" applyAlignment="1">
      <alignment horizontal="center"/>
    </xf>
    <xf numFmtId="0" fontId="6" fillId="9" borderId="74" xfId="0" applyFont="1" applyFill="1" applyBorder="1" applyAlignment="1">
      <alignment horizontal="center"/>
    </xf>
    <xf numFmtId="0" fontId="6" fillId="9" borderId="71" xfId="0" applyNumberFormat="1" applyFont="1" applyFill="1" applyBorder="1" applyAlignment="1">
      <alignment horizontal="center"/>
    </xf>
    <xf numFmtId="0" fontId="6" fillId="9" borderId="22" xfId="0" applyNumberFormat="1" applyFont="1" applyFill="1" applyBorder="1" applyAlignment="1">
      <alignment horizontal="center"/>
    </xf>
    <xf numFmtId="0" fontId="6" fillId="9" borderId="23" xfId="0" applyNumberFormat="1" applyFont="1" applyFill="1" applyBorder="1" applyAlignment="1">
      <alignment horizontal="center"/>
    </xf>
    <xf numFmtId="0" fontId="11" fillId="9" borderId="71" xfId="0" applyNumberFormat="1" applyFont="1" applyFill="1" applyBorder="1" applyAlignment="1">
      <alignment horizontal="center"/>
    </xf>
    <xf numFmtId="0" fontId="11" fillId="9" borderId="22" xfId="0" applyNumberFormat="1" applyFont="1" applyFill="1" applyBorder="1" applyAlignment="1">
      <alignment horizontal="center"/>
    </xf>
    <xf numFmtId="0" fontId="6" fillId="9" borderId="32" xfId="0" applyNumberFormat="1" applyFont="1" applyFill="1" applyBorder="1" applyAlignment="1">
      <alignment horizontal="center"/>
    </xf>
    <xf numFmtId="0" fontId="6" fillId="9" borderId="33" xfId="0" applyNumberFormat="1" applyFont="1" applyFill="1" applyBorder="1" applyAlignment="1">
      <alignment horizontal="center"/>
    </xf>
    <xf numFmtId="164" fontId="6" fillId="9" borderId="65" xfId="0" applyNumberFormat="1" applyFont="1" applyFill="1" applyBorder="1" applyAlignment="1">
      <alignment horizontal="center"/>
    </xf>
    <xf numFmtId="0" fontId="13" fillId="0" borderId="0" xfId="0" applyFont="1"/>
    <xf numFmtId="0" fontId="3" fillId="0" borderId="0" xfId="0" applyFont="1"/>
    <xf numFmtId="0" fontId="6" fillId="7" borderId="36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6" fillId="3" borderId="78" xfId="0" applyNumberFormat="1" applyFont="1" applyFill="1" applyBorder="1" applyAlignment="1">
      <alignment horizontal="center" vertical="center" textRotation="90"/>
    </xf>
    <xf numFmtId="0" fontId="6" fillId="3" borderId="76" xfId="0" applyNumberFormat="1" applyFont="1" applyFill="1" applyBorder="1" applyAlignment="1">
      <alignment horizontal="center" vertical="center" textRotation="90"/>
    </xf>
    <xf numFmtId="0" fontId="6" fillId="3" borderId="79" xfId="0" applyNumberFormat="1" applyFont="1" applyFill="1" applyBorder="1" applyAlignment="1">
      <alignment horizontal="center" vertical="center" textRotation="90"/>
    </xf>
    <xf numFmtId="0" fontId="4" fillId="2" borderId="80" xfId="0" applyNumberFormat="1" applyFont="1" applyFill="1" applyBorder="1" applyAlignment="1">
      <alignment horizontal="center"/>
    </xf>
    <xf numFmtId="0" fontId="4" fillId="2" borderId="81" xfId="0" applyNumberFormat="1" applyFont="1" applyFill="1" applyBorder="1" applyAlignment="1">
      <alignment horizontal="center"/>
    </xf>
    <xf numFmtId="0" fontId="4" fillId="2" borderId="42" xfId="0" applyNumberFormat="1" applyFont="1" applyFill="1" applyBorder="1" applyAlignment="1">
      <alignment horizontal="center"/>
    </xf>
    <xf numFmtId="0" fontId="6" fillId="3" borderId="75" xfId="0" applyNumberFormat="1" applyFont="1" applyFill="1" applyBorder="1" applyAlignment="1">
      <alignment horizontal="center" vertical="center" textRotation="90"/>
    </xf>
    <xf numFmtId="0" fontId="6" fillId="3" borderId="77" xfId="0" applyNumberFormat="1" applyFont="1" applyFill="1" applyBorder="1" applyAlignment="1">
      <alignment horizontal="center" vertical="center" textRotation="90"/>
    </xf>
    <xf numFmtId="0" fontId="6" fillId="3" borderId="82" xfId="0" applyNumberFormat="1" applyFont="1" applyFill="1" applyBorder="1" applyAlignment="1">
      <alignment horizontal="center" vertical="center" textRotation="90"/>
    </xf>
    <xf numFmtId="0" fontId="11" fillId="3" borderId="86" xfId="0" applyNumberFormat="1" applyFont="1" applyFill="1" applyBorder="1" applyAlignment="1">
      <alignment horizontal="center" vertical="center" textRotation="90"/>
    </xf>
    <xf numFmtId="0" fontId="11" fillId="3" borderId="87" xfId="0" applyNumberFormat="1" applyFont="1" applyFill="1" applyBorder="1" applyAlignment="1">
      <alignment horizontal="center" vertical="center" textRotation="90"/>
    </xf>
    <xf numFmtId="0" fontId="11" fillId="3" borderId="88" xfId="0" applyNumberFormat="1" applyFont="1" applyFill="1" applyBorder="1" applyAlignment="1">
      <alignment horizontal="center" vertical="center" textRotation="90"/>
    </xf>
    <xf numFmtId="0" fontId="11" fillId="3" borderId="82" xfId="0" applyNumberFormat="1" applyFont="1" applyFill="1" applyBorder="1" applyAlignment="1">
      <alignment horizontal="center" vertical="center" textRotation="90"/>
    </xf>
    <xf numFmtId="0" fontId="11" fillId="3" borderId="76" xfId="0" applyNumberFormat="1" applyFont="1" applyFill="1" applyBorder="1" applyAlignment="1">
      <alignment horizontal="center" vertical="center" textRotation="90"/>
    </xf>
    <xf numFmtId="0" fontId="11" fillId="3" borderId="79" xfId="0" applyNumberFormat="1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ersonalizada 1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1"/>
  <sheetViews>
    <sheetView zoomScale="90" zoomScaleNormal="90" workbookViewId="0">
      <pane xSplit="2" topLeftCell="C1" activePane="topRight" state="frozen"/>
      <selection pane="topRight"/>
    </sheetView>
  </sheetViews>
  <sheetFormatPr defaultRowHeight="15" x14ac:dyDescent="0.3"/>
  <cols>
    <col min="1" max="1" width="3.7109375" style="2" customWidth="1"/>
    <col min="2" max="2" width="20.7109375" style="2" customWidth="1"/>
    <col min="3" max="11" width="4.85546875" style="2" customWidth="1"/>
    <col min="12" max="12" width="6.85546875" style="2" customWidth="1"/>
    <col min="13" max="13" width="7.7109375" style="2" customWidth="1"/>
    <col min="14" max="17" width="4.85546875" style="2" customWidth="1"/>
    <col min="18" max="18" width="6.85546875" style="2" customWidth="1"/>
    <col min="19" max="19" width="7.7109375" style="2" customWidth="1"/>
    <col min="20" max="23" width="4.85546875" style="2" customWidth="1"/>
    <col min="24" max="24" width="6.85546875" style="2" customWidth="1"/>
    <col min="25" max="25" width="7.7109375" style="2" customWidth="1"/>
    <col min="26" max="29" width="4.85546875" style="2" customWidth="1"/>
    <col min="30" max="30" width="6.85546875" style="2" customWidth="1"/>
    <col min="31" max="31" width="7.7109375" style="2" customWidth="1"/>
    <col min="32" max="35" width="4.85546875" style="2" customWidth="1"/>
    <col min="36" max="36" width="6.85546875" style="2" customWidth="1"/>
    <col min="37" max="37" width="7.7109375" style="2" customWidth="1"/>
    <col min="38" max="41" width="4.85546875" style="2" customWidth="1"/>
    <col min="42" max="42" width="6.85546875" style="2" customWidth="1"/>
    <col min="43" max="43" width="7.7109375" style="2" customWidth="1"/>
    <col min="44" max="47" width="4.85546875" style="2" customWidth="1"/>
    <col min="48" max="48" width="6.85546875" style="2" customWidth="1"/>
    <col min="49" max="49" width="7.7109375" style="2" customWidth="1"/>
    <col min="50" max="53" width="4.85546875" style="2" customWidth="1"/>
    <col min="54" max="54" width="6.85546875" style="2" customWidth="1"/>
    <col min="55" max="55" width="7.7109375" style="2" customWidth="1"/>
    <col min="56" max="59" width="4.85546875" style="2" customWidth="1"/>
    <col min="60" max="60" width="6.85546875" style="2" customWidth="1"/>
    <col min="61" max="61" width="7.7109375" style="2" customWidth="1"/>
    <col min="62" max="65" width="4.85546875" style="2" customWidth="1"/>
    <col min="66" max="66" width="6.85546875" style="2" customWidth="1"/>
    <col min="67" max="67" width="7.7109375" style="2" customWidth="1"/>
    <col min="68" max="68" width="20.7109375" style="2" customWidth="1"/>
    <col min="69" max="69" width="7.7109375" style="2" customWidth="1"/>
    <col min="70" max="16384" width="9.140625" style="2"/>
  </cols>
  <sheetData>
    <row r="1" spans="1:70" ht="15.7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16.5" thickTop="1" thickBot="1" x14ac:dyDescent="0.35">
      <c r="A2" s="3"/>
      <c r="B2" s="4"/>
      <c r="C2" s="251"/>
      <c r="D2" s="252"/>
      <c r="E2" s="252"/>
      <c r="F2" s="252"/>
      <c r="G2" s="253"/>
      <c r="H2" s="251" t="s">
        <v>27</v>
      </c>
      <c r="I2" s="252"/>
      <c r="J2" s="252"/>
      <c r="K2" s="252"/>
      <c r="L2" s="252"/>
      <c r="M2" s="253"/>
      <c r="N2" s="251" t="s">
        <v>28</v>
      </c>
      <c r="O2" s="252"/>
      <c r="P2" s="252"/>
      <c r="Q2" s="252"/>
      <c r="R2" s="252"/>
      <c r="S2" s="253"/>
      <c r="T2" s="251" t="s">
        <v>29</v>
      </c>
      <c r="U2" s="252"/>
      <c r="V2" s="252"/>
      <c r="W2" s="252"/>
      <c r="X2" s="252"/>
      <c r="Y2" s="253"/>
      <c r="Z2" s="251" t="s">
        <v>34</v>
      </c>
      <c r="AA2" s="252"/>
      <c r="AB2" s="252"/>
      <c r="AC2" s="252"/>
      <c r="AD2" s="252"/>
      <c r="AE2" s="253"/>
      <c r="AF2" s="251" t="s">
        <v>33</v>
      </c>
      <c r="AG2" s="252"/>
      <c r="AH2" s="252"/>
      <c r="AI2" s="252"/>
      <c r="AJ2" s="252"/>
      <c r="AK2" s="253"/>
      <c r="AL2" s="251" t="s">
        <v>32</v>
      </c>
      <c r="AM2" s="252"/>
      <c r="AN2" s="252"/>
      <c r="AO2" s="252"/>
      <c r="AP2" s="252"/>
      <c r="AQ2" s="253"/>
      <c r="AR2" s="251" t="s">
        <v>25</v>
      </c>
      <c r="AS2" s="252"/>
      <c r="AT2" s="252"/>
      <c r="AU2" s="252"/>
      <c r="AV2" s="252"/>
      <c r="AW2" s="253"/>
      <c r="AX2" s="251" t="s">
        <v>26</v>
      </c>
      <c r="AY2" s="252"/>
      <c r="AZ2" s="252"/>
      <c r="BA2" s="252"/>
      <c r="BB2" s="252"/>
      <c r="BC2" s="253"/>
      <c r="BD2" s="251" t="s">
        <v>30</v>
      </c>
      <c r="BE2" s="252"/>
      <c r="BF2" s="252"/>
      <c r="BG2" s="252"/>
      <c r="BH2" s="252"/>
      <c r="BI2" s="253"/>
      <c r="BJ2" s="251" t="s">
        <v>31</v>
      </c>
      <c r="BK2" s="252"/>
      <c r="BL2" s="252"/>
      <c r="BM2" s="252"/>
      <c r="BN2" s="252"/>
      <c r="BO2" s="253"/>
      <c r="BP2" s="6"/>
      <c r="BQ2" s="7" t="s">
        <v>35</v>
      </c>
    </row>
    <row r="3" spans="1:70" ht="149.25" customHeight="1" thickTop="1" thickBot="1" x14ac:dyDescent="0.35">
      <c r="A3" s="8"/>
      <c r="B3" s="80" t="s">
        <v>85</v>
      </c>
      <c r="C3" s="9" t="s">
        <v>84</v>
      </c>
      <c r="D3" s="10" t="s">
        <v>1</v>
      </c>
      <c r="E3" s="10" t="s">
        <v>2</v>
      </c>
      <c r="F3" s="10" t="s">
        <v>4</v>
      </c>
      <c r="G3" s="11" t="s">
        <v>3</v>
      </c>
      <c r="H3" s="12" t="s">
        <v>110</v>
      </c>
      <c r="I3" s="13" t="s">
        <v>111</v>
      </c>
      <c r="J3" s="13" t="s">
        <v>112</v>
      </c>
      <c r="K3" s="14" t="s">
        <v>113</v>
      </c>
      <c r="L3" s="15" t="s">
        <v>5</v>
      </c>
      <c r="M3" s="16" t="s">
        <v>6</v>
      </c>
      <c r="N3" s="12" t="s">
        <v>93</v>
      </c>
      <c r="O3" s="10" t="s">
        <v>94</v>
      </c>
      <c r="P3" s="14" t="s">
        <v>95</v>
      </c>
      <c r="Q3" s="17" t="s">
        <v>96</v>
      </c>
      <c r="R3" s="15" t="s">
        <v>5</v>
      </c>
      <c r="S3" s="16" t="s">
        <v>6</v>
      </c>
      <c r="T3" s="18" t="s">
        <v>126</v>
      </c>
      <c r="U3" s="19" t="s">
        <v>127</v>
      </c>
      <c r="V3" s="19" t="s">
        <v>128</v>
      </c>
      <c r="W3" s="17" t="s">
        <v>129</v>
      </c>
      <c r="X3" s="15" t="s">
        <v>5</v>
      </c>
      <c r="Y3" s="16" t="s">
        <v>6</v>
      </c>
      <c r="Z3" s="14" t="s">
        <v>89</v>
      </c>
      <c r="AA3" s="10" t="s">
        <v>90</v>
      </c>
      <c r="AB3" s="10" t="s">
        <v>91</v>
      </c>
      <c r="AC3" s="14" t="s">
        <v>92</v>
      </c>
      <c r="AD3" s="20" t="s">
        <v>5</v>
      </c>
      <c r="AE3" s="21" t="s">
        <v>6</v>
      </c>
      <c r="AF3" s="12" t="s">
        <v>102</v>
      </c>
      <c r="AG3" s="14" t="s">
        <v>103</v>
      </c>
      <c r="AH3" s="10" t="s">
        <v>105</v>
      </c>
      <c r="AI3" s="14" t="s">
        <v>104</v>
      </c>
      <c r="AJ3" s="15" t="s">
        <v>5</v>
      </c>
      <c r="AK3" s="16" t="s">
        <v>6</v>
      </c>
      <c r="AL3" s="12" t="s">
        <v>97</v>
      </c>
      <c r="AM3" s="13" t="s">
        <v>98</v>
      </c>
      <c r="AN3" s="10" t="s">
        <v>99</v>
      </c>
      <c r="AO3" s="13" t="s">
        <v>100</v>
      </c>
      <c r="AP3" s="15" t="s">
        <v>5</v>
      </c>
      <c r="AQ3" s="16" t="s">
        <v>6</v>
      </c>
      <c r="AR3" s="12" t="s">
        <v>118</v>
      </c>
      <c r="AS3" s="13" t="s">
        <v>119</v>
      </c>
      <c r="AT3" s="10" t="s">
        <v>120</v>
      </c>
      <c r="AU3" s="14" t="s">
        <v>121</v>
      </c>
      <c r="AV3" s="15" t="s">
        <v>5</v>
      </c>
      <c r="AW3" s="16" t="s">
        <v>6</v>
      </c>
      <c r="AX3" s="12" t="s">
        <v>106</v>
      </c>
      <c r="AY3" s="13" t="s">
        <v>107</v>
      </c>
      <c r="AZ3" s="10" t="s">
        <v>109</v>
      </c>
      <c r="BA3" s="14" t="s">
        <v>108</v>
      </c>
      <c r="BB3" s="15" t="s">
        <v>5</v>
      </c>
      <c r="BC3" s="16" t="s">
        <v>6</v>
      </c>
      <c r="BD3" s="10" t="s">
        <v>122</v>
      </c>
      <c r="BE3" s="10" t="s">
        <v>123</v>
      </c>
      <c r="BF3" s="13" t="s">
        <v>124</v>
      </c>
      <c r="BG3" s="13" t="s">
        <v>125</v>
      </c>
      <c r="BH3" s="15" t="s">
        <v>5</v>
      </c>
      <c r="BI3" s="16" t="s">
        <v>6</v>
      </c>
      <c r="BJ3" s="13" t="s">
        <v>114</v>
      </c>
      <c r="BK3" s="14" t="s">
        <v>115</v>
      </c>
      <c r="BL3" s="10" t="s">
        <v>116</v>
      </c>
      <c r="BM3" s="10" t="s">
        <v>117</v>
      </c>
      <c r="BN3" s="15" t="s">
        <v>5</v>
      </c>
      <c r="BO3" s="22" t="s">
        <v>7</v>
      </c>
      <c r="BP3" s="23"/>
      <c r="BQ3" s="11"/>
    </row>
    <row r="4" spans="1:70" ht="15.75" customHeight="1" thickTop="1" x14ac:dyDescent="0.3">
      <c r="A4" s="254" t="s">
        <v>11</v>
      </c>
      <c r="B4" s="54" t="s">
        <v>44</v>
      </c>
      <c r="C4" s="24"/>
      <c r="D4" s="25"/>
      <c r="E4" s="25"/>
      <c r="F4" s="25"/>
      <c r="G4" s="26"/>
      <c r="H4" s="27">
        <v>9.6</v>
      </c>
      <c r="I4" s="28">
        <v>9.5</v>
      </c>
      <c r="J4" s="28">
        <v>9.6</v>
      </c>
      <c r="K4" s="28">
        <v>9.6999999999999993</v>
      </c>
      <c r="L4" s="29">
        <f>SUM(H4:K4)-MIN(H4:K4)</f>
        <v>28.900000000000006</v>
      </c>
      <c r="M4" s="26">
        <f t="shared" ref="M4:M15" si="0">SUM(L4+G4+C4+D4+E4+F4+G4)</f>
        <v>28.900000000000006</v>
      </c>
      <c r="N4" s="27">
        <v>9.6</v>
      </c>
      <c r="O4" s="30">
        <v>9.6999999999999993</v>
      </c>
      <c r="P4" s="27">
        <v>9.6</v>
      </c>
      <c r="Q4" s="28">
        <v>9.6999999999999993</v>
      </c>
      <c r="R4" s="29">
        <f>SUM(N4:Q4)-MIN(N4:Q4)</f>
        <v>28.999999999999993</v>
      </c>
      <c r="S4" s="26">
        <f t="shared" ref="S4:S15" si="1">SUM(R4+M4)</f>
        <v>57.9</v>
      </c>
      <c r="T4" s="27">
        <v>10</v>
      </c>
      <c r="U4" s="28">
        <v>9.8000000000000007</v>
      </c>
      <c r="V4" s="28">
        <v>9.8000000000000007</v>
      </c>
      <c r="W4" s="28">
        <v>9.8000000000000007</v>
      </c>
      <c r="X4" s="31">
        <f t="shared" ref="X4:X15" si="2">SUM(T4:W4)-MIN(T4:W4)</f>
        <v>29.600000000000005</v>
      </c>
      <c r="Y4" s="26">
        <f t="shared" ref="Y4:Y15" si="3">SUM(X4+S4)</f>
        <v>87.5</v>
      </c>
      <c r="Z4" s="27">
        <v>9.6</v>
      </c>
      <c r="AA4" s="30">
        <v>9.6999999999999993</v>
      </c>
      <c r="AB4" s="28">
        <v>9.6999999999999993</v>
      </c>
      <c r="AC4" s="28">
        <v>9.6999999999999993</v>
      </c>
      <c r="AD4" s="29">
        <f t="shared" ref="AD4:AD15" si="4">SUM(Z4:AC4)-MIN(Z4:AC4)</f>
        <v>29.099999999999994</v>
      </c>
      <c r="AE4" s="26">
        <f t="shared" ref="AE4:AE15" si="5">SUM(AD4+Y4)</f>
        <v>116.6</v>
      </c>
      <c r="AF4" s="27">
        <v>9.6</v>
      </c>
      <c r="AG4" s="30">
        <v>9.6999999999999993</v>
      </c>
      <c r="AH4" s="28">
        <v>9.6</v>
      </c>
      <c r="AI4" s="28">
        <v>9.8000000000000007</v>
      </c>
      <c r="AJ4" s="29">
        <f t="shared" ref="AJ4:AJ15" si="6">SUM(AF4:AI4)-MIN(AF4:AI4)</f>
        <v>29.1</v>
      </c>
      <c r="AK4" s="32">
        <f t="shared" ref="AK4:AK15" si="7">SUM(AJ4+AE4)</f>
        <v>145.69999999999999</v>
      </c>
      <c r="AL4" s="27">
        <v>9.5</v>
      </c>
      <c r="AM4" s="30">
        <v>9.6</v>
      </c>
      <c r="AN4" s="28">
        <v>9.6</v>
      </c>
      <c r="AO4" s="28">
        <v>9.5</v>
      </c>
      <c r="AP4" s="29">
        <f t="shared" ref="AP4:AP15" si="8">SUM(AL4:AO4)-MIN(AL4:AO4)</f>
        <v>28.700000000000003</v>
      </c>
      <c r="AQ4" s="32">
        <f t="shared" ref="AQ4:AQ15" si="9">SUM(AP4+AK4)</f>
        <v>174.39999999999998</v>
      </c>
      <c r="AR4" s="27">
        <v>9.9</v>
      </c>
      <c r="AS4" s="30">
        <v>9.6999999999999993</v>
      </c>
      <c r="AT4" s="28">
        <v>9.6</v>
      </c>
      <c r="AU4" s="28">
        <v>9.6999999999999993</v>
      </c>
      <c r="AV4" s="31">
        <f t="shared" ref="AV4:AV15" si="10">SUM(AR4:AU4)-MIN(AR4:AU4)</f>
        <v>29.300000000000004</v>
      </c>
      <c r="AW4" s="33">
        <f t="shared" ref="AW4:AW15" si="11">SUM(AV4+AQ4)</f>
        <v>203.7</v>
      </c>
      <c r="AX4" s="27">
        <v>9.6999999999999993</v>
      </c>
      <c r="AY4" s="30">
        <v>9.8000000000000007</v>
      </c>
      <c r="AZ4" s="28">
        <v>9.8000000000000007</v>
      </c>
      <c r="BA4" s="28">
        <v>9.8000000000000007</v>
      </c>
      <c r="BB4" s="34">
        <f t="shared" ref="BB4:BB15" si="12">SUM(AX4:BA4)-MIN(AX4:BA4)</f>
        <v>29.400000000000002</v>
      </c>
      <c r="BC4" s="35">
        <f t="shared" ref="BC4:BC15" si="13">SUM(BB4+AW4)</f>
        <v>233.1</v>
      </c>
      <c r="BD4" s="27">
        <v>9.6</v>
      </c>
      <c r="BE4" s="30">
        <v>9.6</v>
      </c>
      <c r="BF4" s="28">
        <v>9.6</v>
      </c>
      <c r="BG4" s="28">
        <v>9.5</v>
      </c>
      <c r="BH4" s="36">
        <f t="shared" ref="BH4:BH15" si="14">SUM(BD4:BG4)-MIN(BD4:BG4)</f>
        <v>28.799999999999997</v>
      </c>
      <c r="BI4" s="35">
        <f t="shared" ref="BI4:BI15" si="15">SUM(BH4+BC4)</f>
        <v>261.89999999999998</v>
      </c>
      <c r="BJ4" s="27">
        <v>9.6999999999999993</v>
      </c>
      <c r="BK4" s="30">
        <v>9.6</v>
      </c>
      <c r="BL4" s="28">
        <v>9.6999999999999993</v>
      </c>
      <c r="BM4" s="28">
        <v>9.8000000000000007</v>
      </c>
      <c r="BN4" s="29">
        <f t="shared" ref="BN4:BN15" si="16">SUM(BJ4:BM4)-MIN(BJ4:BM4)</f>
        <v>29.199999999999996</v>
      </c>
      <c r="BO4" s="26">
        <f t="shared" ref="BO4:BO15" si="17">SUM(BN4+BI4)</f>
        <v>291.09999999999997</v>
      </c>
      <c r="BP4" s="54" t="s">
        <v>44</v>
      </c>
      <c r="BQ4" s="91">
        <f t="shared" ref="BQ4:BQ15" si="18">RANK(BO4,$BO$4:$BO$15)</f>
        <v>12</v>
      </c>
    </row>
    <row r="5" spans="1:70" x14ac:dyDescent="0.3">
      <c r="A5" s="249"/>
      <c r="B5" s="55" t="s">
        <v>16</v>
      </c>
      <c r="C5" s="37"/>
      <c r="D5" s="38"/>
      <c r="E5" s="38"/>
      <c r="F5" s="38"/>
      <c r="G5" s="39"/>
      <c r="H5" s="40">
        <v>9.9</v>
      </c>
      <c r="I5" s="41">
        <v>9.9</v>
      </c>
      <c r="J5" s="41">
        <v>9.8000000000000007</v>
      </c>
      <c r="K5" s="41">
        <v>9.9</v>
      </c>
      <c r="L5" s="42">
        <f t="shared" ref="L5:L15" si="19">SUM(H5:K5)-MIN(H5:K5)</f>
        <v>29.7</v>
      </c>
      <c r="M5" s="43">
        <f t="shared" si="0"/>
        <v>29.7</v>
      </c>
      <c r="N5" s="40">
        <v>9.9</v>
      </c>
      <c r="O5" s="44">
        <v>10</v>
      </c>
      <c r="P5" s="40">
        <v>9.9</v>
      </c>
      <c r="Q5" s="41">
        <v>10</v>
      </c>
      <c r="R5" s="42">
        <f t="shared" ref="R5:R15" si="20">SUM(N5:Q5)-MIN(N5:Q5)</f>
        <v>29.9</v>
      </c>
      <c r="S5" s="39">
        <f t="shared" si="1"/>
        <v>59.599999999999994</v>
      </c>
      <c r="T5" s="40">
        <v>9.8000000000000007</v>
      </c>
      <c r="U5" s="41">
        <v>9.9</v>
      </c>
      <c r="V5" s="41">
        <v>9.9</v>
      </c>
      <c r="W5" s="41">
        <v>10</v>
      </c>
      <c r="X5" s="45">
        <f t="shared" si="2"/>
        <v>29.8</v>
      </c>
      <c r="Y5" s="39">
        <f t="shared" si="3"/>
        <v>89.399999999999991</v>
      </c>
      <c r="Z5" s="40">
        <v>9.9</v>
      </c>
      <c r="AA5" s="44">
        <v>10</v>
      </c>
      <c r="AB5" s="41">
        <v>9.9</v>
      </c>
      <c r="AC5" s="41">
        <v>9.9</v>
      </c>
      <c r="AD5" s="42">
        <f t="shared" si="4"/>
        <v>29.799999999999997</v>
      </c>
      <c r="AE5" s="39">
        <f t="shared" si="5"/>
        <v>119.19999999999999</v>
      </c>
      <c r="AF5" s="40">
        <v>9.9</v>
      </c>
      <c r="AG5" s="44">
        <v>9.9</v>
      </c>
      <c r="AH5" s="41">
        <v>9.9</v>
      </c>
      <c r="AI5" s="41">
        <v>10</v>
      </c>
      <c r="AJ5" s="42">
        <f t="shared" si="6"/>
        <v>29.800000000000004</v>
      </c>
      <c r="AK5" s="46">
        <f t="shared" si="7"/>
        <v>149</v>
      </c>
      <c r="AL5" s="40">
        <v>9.9</v>
      </c>
      <c r="AM5" s="44">
        <v>9.9</v>
      </c>
      <c r="AN5" s="41">
        <v>9.9</v>
      </c>
      <c r="AO5" s="41">
        <v>10</v>
      </c>
      <c r="AP5" s="42">
        <f t="shared" si="8"/>
        <v>29.800000000000004</v>
      </c>
      <c r="AQ5" s="46">
        <f t="shared" si="9"/>
        <v>178.8</v>
      </c>
      <c r="AR5" s="40">
        <v>9.8000000000000007</v>
      </c>
      <c r="AS5" s="44">
        <v>10</v>
      </c>
      <c r="AT5" s="41">
        <v>10</v>
      </c>
      <c r="AU5" s="41">
        <v>9.8000000000000007</v>
      </c>
      <c r="AV5" s="45">
        <f t="shared" si="10"/>
        <v>29.8</v>
      </c>
      <c r="AW5" s="47">
        <f t="shared" si="11"/>
        <v>208.60000000000002</v>
      </c>
      <c r="AX5" s="40">
        <v>9.9</v>
      </c>
      <c r="AY5" s="44">
        <v>9.8000000000000007</v>
      </c>
      <c r="AZ5" s="41">
        <v>9.6</v>
      </c>
      <c r="BA5" s="41">
        <v>9.9</v>
      </c>
      <c r="BB5" s="48">
        <f t="shared" si="12"/>
        <v>29.6</v>
      </c>
      <c r="BC5" s="47">
        <f t="shared" si="13"/>
        <v>238.20000000000002</v>
      </c>
      <c r="BD5" s="40">
        <v>9.9</v>
      </c>
      <c r="BE5" s="44">
        <v>10</v>
      </c>
      <c r="BF5" s="41">
        <v>9.8000000000000007</v>
      </c>
      <c r="BG5" s="41">
        <v>10</v>
      </c>
      <c r="BH5" s="49">
        <f t="shared" si="14"/>
        <v>29.900000000000002</v>
      </c>
      <c r="BI5" s="47">
        <f t="shared" si="15"/>
        <v>268.10000000000002</v>
      </c>
      <c r="BJ5" s="40">
        <v>9.9</v>
      </c>
      <c r="BK5" s="44">
        <v>9.9</v>
      </c>
      <c r="BL5" s="41">
        <v>9.9</v>
      </c>
      <c r="BM5" s="41">
        <v>10</v>
      </c>
      <c r="BN5" s="42">
        <f t="shared" si="16"/>
        <v>29.800000000000004</v>
      </c>
      <c r="BO5" s="39">
        <f t="shared" si="17"/>
        <v>297.90000000000003</v>
      </c>
      <c r="BP5" s="55" t="s">
        <v>16</v>
      </c>
      <c r="BQ5" s="92">
        <f t="shared" si="18"/>
        <v>5</v>
      </c>
    </row>
    <row r="6" spans="1:70" x14ac:dyDescent="0.3">
      <c r="A6" s="249"/>
      <c r="B6" s="54" t="s">
        <v>14</v>
      </c>
      <c r="C6" s="24"/>
      <c r="D6" s="25"/>
      <c r="E6" s="25"/>
      <c r="F6" s="25"/>
      <c r="G6" s="50"/>
      <c r="H6" s="27">
        <v>10</v>
      </c>
      <c r="I6" s="28">
        <v>9.8000000000000007</v>
      </c>
      <c r="J6" s="28">
        <v>10</v>
      </c>
      <c r="K6" s="28">
        <v>9.9</v>
      </c>
      <c r="L6" s="29">
        <f t="shared" si="19"/>
        <v>29.900000000000002</v>
      </c>
      <c r="M6" s="26">
        <f t="shared" si="0"/>
        <v>29.900000000000002</v>
      </c>
      <c r="N6" s="27">
        <v>10</v>
      </c>
      <c r="O6" s="51">
        <v>10</v>
      </c>
      <c r="P6" s="27">
        <v>10</v>
      </c>
      <c r="Q6" s="28">
        <v>9.9</v>
      </c>
      <c r="R6" s="29">
        <f t="shared" si="20"/>
        <v>30</v>
      </c>
      <c r="S6" s="26">
        <f t="shared" si="1"/>
        <v>59.900000000000006</v>
      </c>
      <c r="T6" s="27">
        <v>10</v>
      </c>
      <c r="U6" s="28">
        <v>9.9</v>
      </c>
      <c r="V6" s="28">
        <v>9.9</v>
      </c>
      <c r="W6" s="28">
        <v>9.8000000000000007</v>
      </c>
      <c r="X6" s="31">
        <f t="shared" si="2"/>
        <v>29.799999999999994</v>
      </c>
      <c r="Y6" s="26">
        <f t="shared" si="3"/>
        <v>89.7</v>
      </c>
      <c r="Z6" s="27">
        <v>10</v>
      </c>
      <c r="AA6" s="51">
        <v>10</v>
      </c>
      <c r="AB6" s="28">
        <v>10</v>
      </c>
      <c r="AC6" s="28">
        <v>10</v>
      </c>
      <c r="AD6" s="29">
        <f t="shared" si="4"/>
        <v>30</v>
      </c>
      <c r="AE6" s="26">
        <f t="shared" si="5"/>
        <v>119.7</v>
      </c>
      <c r="AF6" s="27">
        <v>9.9</v>
      </c>
      <c r="AG6" s="51">
        <v>10</v>
      </c>
      <c r="AH6" s="28">
        <v>10</v>
      </c>
      <c r="AI6" s="28">
        <v>10</v>
      </c>
      <c r="AJ6" s="29">
        <f t="shared" si="6"/>
        <v>30</v>
      </c>
      <c r="AK6" s="32">
        <f t="shared" si="7"/>
        <v>149.69999999999999</v>
      </c>
      <c r="AL6" s="27">
        <v>10</v>
      </c>
      <c r="AM6" s="51">
        <v>10</v>
      </c>
      <c r="AN6" s="28">
        <v>10</v>
      </c>
      <c r="AO6" s="28">
        <v>9.6999999999999993</v>
      </c>
      <c r="AP6" s="29">
        <f t="shared" si="8"/>
        <v>30.000000000000004</v>
      </c>
      <c r="AQ6" s="32">
        <f t="shared" si="9"/>
        <v>179.7</v>
      </c>
      <c r="AR6" s="27">
        <v>10</v>
      </c>
      <c r="AS6" s="51">
        <v>10</v>
      </c>
      <c r="AT6" s="28">
        <v>9.9</v>
      </c>
      <c r="AU6" s="28">
        <v>10</v>
      </c>
      <c r="AV6" s="31">
        <f t="shared" si="10"/>
        <v>30</v>
      </c>
      <c r="AW6" s="35">
        <f t="shared" si="11"/>
        <v>209.7</v>
      </c>
      <c r="AX6" s="27">
        <v>10</v>
      </c>
      <c r="AY6" s="51">
        <v>9.9</v>
      </c>
      <c r="AZ6" s="28">
        <v>9.6999999999999993</v>
      </c>
      <c r="BA6" s="28">
        <v>9.8000000000000007</v>
      </c>
      <c r="BB6" s="34">
        <f t="shared" si="12"/>
        <v>29.7</v>
      </c>
      <c r="BC6" s="35">
        <f t="shared" si="13"/>
        <v>239.39999999999998</v>
      </c>
      <c r="BD6" s="27">
        <v>10</v>
      </c>
      <c r="BE6" s="51">
        <v>9.9</v>
      </c>
      <c r="BF6" s="28">
        <v>10</v>
      </c>
      <c r="BG6" s="28">
        <v>9.8000000000000007</v>
      </c>
      <c r="BH6" s="36">
        <f t="shared" si="14"/>
        <v>29.900000000000002</v>
      </c>
      <c r="BI6" s="35">
        <f t="shared" si="15"/>
        <v>269.29999999999995</v>
      </c>
      <c r="BJ6" s="27">
        <v>10</v>
      </c>
      <c r="BK6" s="51">
        <v>10</v>
      </c>
      <c r="BL6" s="28">
        <v>9.9</v>
      </c>
      <c r="BM6" s="28">
        <v>9.9</v>
      </c>
      <c r="BN6" s="29">
        <f t="shared" si="16"/>
        <v>29.9</v>
      </c>
      <c r="BO6" s="26">
        <f t="shared" si="17"/>
        <v>299.19999999999993</v>
      </c>
      <c r="BP6" s="54" t="s">
        <v>14</v>
      </c>
      <c r="BQ6" s="91">
        <f t="shared" si="18"/>
        <v>3</v>
      </c>
    </row>
    <row r="7" spans="1:70" x14ac:dyDescent="0.3">
      <c r="A7" s="249"/>
      <c r="B7" s="55" t="s">
        <v>12</v>
      </c>
      <c r="C7" s="37"/>
      <c r="D7" s="38"/>
      <c r="E7" s="38"/>
      <c r="F7" s="38"/>
      <c r="G7" s="39"/>
      <c r="H7" s="40">
        <v>9.8000000000000007</v>
      </c>
      <c r="I7" s="41">
        <v>9.9</v>
      </c>
      <c r="J7" s="41">
        <v>9.8000000000000007</v>
      </c>
      <c r="K7" s="41">
        <v>9.8000000000000007</v>
      </c>
      <c r="L7" s="42">
        <f t="shared" si="19"/>
        <v>29.500000000000004</v>
      </c>
      <c r="M7" s="39">
        <f t="shared" si="0"/>
        <v>29.500000000000004</v>
      </c>
      <c r="N7" s="40">
        <v>9.8000000000000007</v>
      </c>
      <c r="O7" s="44">
        <v>9.8000000000000007</v>
      </c>
      <c r="P7" s="40">
        <v>9.6999999999999993</v>
      </c>
      <c r="Q7" s="41">
        <v>9.8000000000000007</v>
      </c>
      <c r="R7" s="42">
        <f t="shared" si="20"/>
        <v>29.400000000000002</v>
      </c>
      <c r="S7" s="39">
        <f t="shared" si="1"/>
        <v>58.900000000000006</v>
      </c>
      <c r="T7" s="40">
        <v>9.8000000000000007</v>
      </c>
      <c r="U7" s="41">
        <v>9.8000000000000007</v>
      </c>
      <c r="V7" s="41">
        <v>9.9</v>
      </c>
      <c r="W7" s="41">
        <v>9.8000000000000007</v>
      </c>
      <c r="X7" s="45">
        <f t="shared" si="2"/>
        <v>29.499999999999996</v>
      </c>
      <c r="Y7" s="39">
        <f t="shared" si="3"/>
        <v>88.4</v>
      </c>
      <c r="Z7" s="40">
        <v>10</v>
      </c>
      <c r="AA7" s="44">
        <v>9.9</v>
      </c>
      <c r="AB7" s="41">
        <v>9.9</v>
      </c>
      <c r="AC7" s="41">
        <v>10</v>
      </c>
      <c r="AD7" s="42">
        <f t="shared" si="4"/>
        <v>29.9</v>
      </c>
      <c r="AE7" s="39">
        <f t="shared" si="5"/>
        <v>118.30000000000001</v>
      </c>
      <c r="AF7" s="40">
        <v>9.6</v>
      </c>
      <c r="AG7" s="44">
        <v>9.8000000000000007</v>
      </c>
      <c r="AH7" s="41">
        <v>9.6999999999999993</v>
      </c>
      <c r="AI7" s="41">
        <v>9.6999999999999993</v>
      </c>
      <c r="AJ7" s="42">
        <f t="shared" si="6"/>
        <v>29.199999999999996</v>
      </c>
      <c r="AK7" s="46">
        <f t="shared" si="7"/>
        <v>147.5</v>
      </c>
      <c r="AL7" s="40">
        <v>9.8000000000000007</v>
      </c>
      <c r="AM7" s="44">
        <v>9.8000000000000007</v>
      </c>
      <c r="AN7" s="41">
        <v>9.8000000000000007</v>
      </c>
      <c r="AO7" s="41">
        <v>10</v>
      </c>
      <c r="AP7" s="42">
        <f t="shared" si="8"/>
        <v>29.600000000000005</v>
      </c>
      <c r="AQ7" s="46">
        <f t="shared" si="9"/>
        <v>177.1</v>
      </c>
      <c r="AR7" s="40">
        <v>9.6999999999999993</v>
      </c>
      <c r="AS7" s="44">
        <v>9.8000000000000007</v>
      </c>
      <c r="AT7" s="41">
        <v>9.8000000000000007</v>
      </c>
      <c r="AU7" s="41">
        <v>9.6</v>
      </c>
      <c r="AV7" s="45">
        <f t="shared" si="10"/>
        <v>29.299999999999997</v>
      </c>
      <c r="AW7" s="47">
        <f t="shared" si="11"/>
        <v>206.39999999999998</v>
      </c>
      <c r="AX7" s="40">
        <v>9.6999999999999993</v>
      </c>
      <c r="AY7" s="44">
        <v>10</v>
      </c>
      <c r="AZ7" s="41">
        <v>9.6</v>
      </c>
      <c r="BA7" s="41">
        <v>9.6</v>
      </c>
      <c r="BB7" s="48">
        <f t="shared" si="12"/>
        <v>29.299999999999997</v>
      </c>
      <c r="BC7" s="47">
        <f t="shared" si="13"/>
        <v>235.7</v>
      </c>
      <c r="BD7" s="40">
        <v>9.9</v>
      </c>
      <c r="BE7" s="44">
        <v>9.9</v>
      </c>
      <c r="BF7" s="41">
        <v>9.6999999999999993</v>
      </c>
      <c r="BG7" s="41">
        <v>10</v>
      </c>
      <c r="BH7" s="49">
        <f t="shared" si="14"/>
        <v>29.8</v>
      </c>
      <c r="BI7" s="47">
        <f t="shared" si="15"/>
        <v>265.5</v>
      </c>
      <c r="BJ7" s="40">
        <v>9.8000000000000007</v>
      </c>
      <c r="BK7" s="44">
        <v>9.6999999999999993</v>
      </c>
      <c r="BL7" s="41">
        <v>9.8000000000000007</v>
      </c>
      <c r="BM7" s="41">
        <v>9.8000000000000007</v>
      </c>
      <c r="BN7" s="42">
        <f t="shared" si="16"/>
        <v>29.400000000000002</v>
      </c>
      <c r="BO7" s="39">
        <f t="shared" si="17"/>
        <v>294.89999999999998</v>
      </c>
      <c r="BP7" s="55" t="s">
        <v>12</v>
      </c>
      <c r="BQ7" s="92">
        <f t="shared" si="18"/>
        <v>9</v>
      </c>
    </row>
    <row r="8" spans="1:70" x14ac:dyDescent="0.3">
      <c r="A8" s="249"/>
      <c r="B8" s="56" t="s">
        <v>18</v>
      </c>
      <c r="C8" s="52"/>
      <c r="D8" s="53"/>
      <c r="E8" s="53"/>
      <c r="F8" s="53"/>
      <c r="G8" s="26"/>
      <c r="H8" s="27">
        <v>9.6999999999999993</v>
      </c>
      <c r="I8" s="28">
        <v>9.6999999999999993</v>
      </c>
      <c r="J8" s="28">
        <v>9.6999999999999993</v>
      </c>
      <c r="K8" s="28">
        <v>9.8000000000000007</v>
      </c>
      <c r="L8" s="29">
        <f t="shared" si="19"/>
        <v>29.2</v>
      </c>
      <c r="M8" s="26">
        <f t="shared" si="0"/>
        <v>29.2</v>
      </c>
      <c r="N8" s="27">
        <v>9.9</v>
      </c>
      <c r="O8" s="51">
        <v>9.8000000000000007</v>
      </c>
      <c r="P8" s="27">
        <v>9.8000000000000007</v>
      </c>
      <c r="Q8" s="28">
        <v>9.6999999999999993</v>
      </c>
      <c r="R8" s="29">
        <f t="shared" si="20"/>
        <v>29.500000000000004</v>
      </c>
      <c r="S8" s="26">
        <f t="shared" si="1"/>
        <v>58.7</v>
      </c>
      <c r="T8" s="27">
        <v>9.6999999999999993</v>
      </c>
      <c r="U8" s="28">
        <v>9.9</v>
      </c>
      <c r="V8" s="28">
        <v>9.8000000000000007</v>
      </c>
      <c r="W8" s="28">
        <v>9.8000000000000007</v>
      </c>
      <c r="X8" s="31">
        <f t="shared" si="2"/>
        <v>29.500000000000004</v>
      </c>
      <c r="Y8" s="26">
        <f t="shared" si="3"/>
        <v>88.2</v>
      </c>
      <c r="Z8" s="27">
        <v>9.6999999999999993</v>
      </c>
      <c r="AA8" s="51">
        <v>9.6</v>
      </c>
      <c r="AB8" s="28">
        <v>9.6999999999999993</v>
      </c>
      <c r="AC8" s="28">
        <v>9.6</v>
      </c>
      <c r="AD8" s="29">
        <f t="shared" si="4"/>
        <v>28.999999999999993</v>
      </c>
      <c r="AE8" s="26">
        <f t="shared" si="5"/>
        <v>117.19999999999999</v>
      </c>
      <c r="AF8" s="27">
        <v>9.5</v>
      </c>
      <c r="AG8" s="51">
        <v>9.9</v>
      </c>
      <c r="AH8" s="28">
        <v>9.8000000000000007</v>
      </c>
      <c r="AI8" s="28">
        <v>9.6999999999999993</v>
      </c>
      <c r="AJ8" s="29">
        <f t="shared" si="6"/>
        <v>29.4</v>
      </c>
      <c r="AK8" s="32">
        <f t="shared" si="7"/>
        <v>146.6</v>
      </c>
      <c r="AL8" s="27">
        <v>9.8000000000000007</v>
      </c>
      <c r="AM8" s="51">
        <v>9.8000000000000007</v>
      </c>
      <c r="AN8" s="28">
        <v>9.6999999999999993</v>
      </c>
      <c r="AO8" s="28">
        <v>9.6</v>
      </c>
      <c r="AP8" s="29">
        <f t="shared" si="8"/>
        <v>29.299999999999997</v>
      </c>
      <c r="AQ8" s="32">
        <f t="shared" si="9"/>
        <v>175.89999999999998</v>
      </c>
      <c r="AR8" s="27">
        <v>9.8000000000000007</v>
      </c>
      <c r="AS8" s="51">
        <v>9.9</v>
      </c>
      <c r="AT8" s="28">
        <v>10</v>
      </c>
      <c r="AU8" s="28">
        <v>9.6</v>
      </c>
      <c r="AV8" s="31">
        <f t="shared" si="10"/>
        <v>29.700000000000003</v>
      </c>
      <c r="AW8" s="35">
        <f t="shared" si="11"/>
        <v>205.59999999999997</v>
      </c>
      <c r="AX8" s="27">
        <v>9.6</v>
      </c>
      <c r="AY8" s="51">
        <v>9.6999999999999993</v>
      </c>
      <c r="AZ8" s="28">
        <v>9.6999999999999993</v>
      </c>
      <c r="BA8" s="28">
        <v>9.6999999999999993</v>
      </c>
      <c r="BB8" s="34">
        <f t="shared" si="12"/>
        <v>29.099999999999994</v>
      </c>
      <c r="BC8" s="35">
        <f t="shared" si="13"/>
        <v>234.69999999999996</v>
      </c>
      <c r="BD8" s="27">
        <v>9.6999999999999993</v>
      </c>
      <c r="BE8" s="51">
        <v>9.8000000000000007</v>
      </c>
      <c r="BF8" s="28">
        <v>10</v>
      </c>
      <c r="BG8" s="28">
        <v>9.6</v>
      </c>
      <c r="BH8" s="36">
        <f t="shared" si="14"/>
        <v>29.5</v>
      </c>
      <c r="BI8" s="35">
        <f t="shared" si="15"/>
        <v>264.19999999999993</v>
      </c>
      <c r="BJ8" s="27">
        <v>9.8000000000000007</v>
      </c>
      <c r="BK8" s="51">
        <v>9.6999999999999993</v>
      </c>
      <c r="BL8" s="28">
        <v>9.8000000000000007</v>
      </c>
      <c r="BM8" s="28">
        <v>9.6</v>
      </c>
      <c r="BN8" s="29">
        <f t="shared" si="16"/>
        <v>29.299999999999997</v>
      </c>
      <c r="BO8" s="26">
        <f t="shared" si="17"/>
        <v>293.49999999999994</v>
      </c>
      <c r="BP8" s="56" t="s">
        <v>18</v>
      </c>
      <c r="BQ8" s="91">
        <f t="shared" si="18"/>
        <v>11</v>
      </c>
    </row>
    <row r="9" spans="1:70" ht="15.75" thickBot="1" x14ac:dyDescent="0.35">
      <c r="A9" s="255"/>
      <c r="B9" s="192" t="s">
        <v>20</v>
      </c>
      <c r="C9" s="193"/>
      <c r="D9" s="194"/>
      <c r="E9" s="194"/>
      <c r="F9" s="194"/>
      <c r="G9" s="195"/>
      <c r="H9" s="196">
        <v>10</v>
      </c>
      <c r="I9" s="197">
        <v>10</v>
      </c>
      <c r="J9" s="197">
        <v>9.9</v>
      </c>
      <c r="K9" s="197">
        <v>10</v>
      </c>
      <c r="L9" s="198">
        <f t="shared" si="19"/>
        <v>30</v>
      </c>
      <c r="M9" s="199">
        <f t="shared" si="0"/>
        <v>30</v>
      </c>
      <c r="N9" s="196">
        <v>9.8000000000000007</v>
      </c>
      <c r="O9" s="200">
        <v>10</v>
      </c>
      <c r="P9" s="196">
        <v>9.9</v>
      </c>
      <c r="Q9" s="197">
        <v>9.6999999999999993</v>
      </c>
      <c r="R9" s="201">
        <f t="shared" si="20"/>
        <v>29.700000000000006</v>
      </c>
      <c r="S9" s="199">
        <f t="shared" si="1"/>
        <v>59.7</v>
      </c>
      <c r="T9" s="196">
        <v>9.8000000000000007</v>
      </c>
      <c r="U9" s="197">
        <v>9.9</v>
      </c>
      <c r="V9" s="197">
        <v>9.9</v>
      </c>
      <c r="W9" s="197">
        <v>9.9</v>
      </c>
      <c r="X9" s="202">
        <f t="shared" si="2"/>
        <v>29.7</v>
      </c>
      <c r="Y9" s="199">
        <f t="shared" si="3"/>
        <v>89.4</v>
      </c>
      <c r="Z9" s="196">
        <v>9.8000000000000007</v>
      </c>
      <c r="AA9" s="200">
        <v>9.8000000000000007</v>
      </c>
      <c r="AB9" s="197">
        <v>9.8000000000000007</v>
      </c>
      <c r="AC9" s="197">
        <v>9.8000000000000007</v>
      </c>
      <c r="AD9" s="198">
        <f t="shared" si="4"/>
        <v>29.400000000000002</v>
      </c>
      <c r="AE9" s="199">
        <f t="shared" si="5"/>
        <v>118.80000000000001</v>
      </c>
      <c r="AF9" s="196">
        <v>9.5</v>
      </c>
      <c r="AG9" s="200">
        <v>9.8000000000000007</v>
      </c>
      <c r="AH9" s="197">
        <v>9.9</v>
      </c>
      <c r="AI9" s="197">
        <v>9.6999999999999993</v>
      </c>
      <c r="AJ9" s="198">
        <f t="shared" si="6"/>
        <v>29.400000000000006</v>
      </c>
      <c r="AK9" s="199">
        <f t="shared" si="7"/>
        <v>148.20000000000002</v>
      </c>
      <c r="AL9" s="196">
        <v>9.8000000000000007</v>
      </c>
      <c r="AM9" s="200">
        <v>9.8000000000000007</v>
      </c>
      <c r="AN9" s="197">
        <v>9.6999999999999993</v>
      </c>
      <c r="AO9" s="197">
        <v>9.5</v>
      </c>
      <c r="AP9" s="198">
        <f t="shared" si="8"/>
        <v>29.299999999999997</v>
      </c>
      <c r="AQ9" s="199">
        <f t="shared" si="9"/>
        <v>177.5</v>
      </c>
      <c r="AR9" s="196">
        <v>10</v>
      </c>
      <c r="AS9" s="200">
        <v>10</v>
      </c>
      <c r="AT9" s="197">
        <v>10</v>
      </c>
      <c r="AU9" s="197">
        <v>9.9</v>
      </c>
      <c r="AV9" s="203">
        <f t="shared" si="10"/>
        <v>30</v>
      </c>
      <c r="AW9" s="199">
        <f t="shared" si="11"/>
        <v>207.5</v>
      </c>
      <c r="AX9" s="196">
        <v>10</v>
      </c>
      <c r="AY9" s="200">
        <v>10</v>
      </c>
      <c r="AZ9" s="197">
        <v>10</v>
      </c>
      <c r="BA9" s="197">
        <v>10</v>
      </c>
      <c r="BB9" s="204">
        <f t="shared" si="12"/>
        <v>30</v>
      </c>
      <c r="BC9" s="199">
        <f t="shared" si="13"/>
        <v>237.5</v>
      </c>
      <c r="BD9" s="196">
        <v>9.6999999999999993</v>
      </c>
      <c r="BE9" s="200">
        <v>9.6999999999999993</v>
      </c>
      <c r="BF9" s="197">
        <v>9.9</v>
      </c>
      <c r="BG9" s="197">
        <v>9.6999999999999993</v>
      </c>
      <c r="BH9" s="201">
        <f t="shared" si="14"/>
        <v>29.3</v>
      </c>
      <c r="BI9" s="199">
        <f t="shared" si="15"/>
        <v>266.8</v>
      </c>
      <c r="BJ9" s="196">
        <v>10</v>
      </c>
      <c r="BK9" s="200">
        <v>10</v>
      </c>
      <c r="BL9" s="197">
        <v>9.8000000000000007</v>
      </c>
      <c r="BM9" s="197">
        <v>9.6999999999999993</v>
      </c>
      <c r="BN9" s="198">
        <f t="shared" si="16"/>
        <v>29.8</v>
      </c>
      <c r="BO9" s="199">
        <f t="shared" si="17"/>
        <v>296.60000000000002</v>
      </c>
      <c r="BP9" s="192" t="s">
        <v>20</v>
      </c>
      <c r="BQ9" s="205">
        <f t="shared" si="18"/>
        <v>7</v>
      </c>
    </row>
    <row r="10" spans="1:70" x14ac:dyDescent="0.3">
      <c r="A10" s="248" t="s">
        <v>10</v>
      </c>
      <c r="B10" s="132" t="s">
        <v>39</v>
      </c>
      <c r="C10" s="133"/>
      <c r="D10" s="134"/>
      <c r="E10" s="134"/>
      <c r="F10" s="134"/>
      <c r="G10" s="135"/>
      <c r="H10" s="128">
        <v>9.9</v>
      </c>
      <c r="I10" s="129">
        <v>9.6999999999999993</v>
      </c>
      <c r="J10" s="129">
        <v>9.8000000000000007</v>
      </c>
      <c r="K10" s="129">
        <v>9.6999999999999993</v>
      </c>
      <c r="L10" s="136">
        <f t="shared" si="19"/>
        <v>29.400000000000002</v>
      </c>
      <c r="M10" s="135">
        <f t="shared" si="0"/>
        <v>29.400000000000002</v>
      </c>
      <c r="N10" s="128">
        <v>9.8000000000000007</v>
      </c>
      <c r="O10" s="130">
        <v>9.6999999999999993</v>
      </c>
      <c r="P10" s="128">
        <v>9.6</v>
      </c>
      <c r="Q10" s="129">
        <v>9.6999999999999993</v>
      </c>
      <c r="R10" s="136">
        <f t="shared" si="20"/>
        <v>29.199999999999996</v>
      </c>
      <c r="S10" s="135">
        <f t="shared" si="1"/>
        <v>58.599999999999994</v>
      </c>
      <c r="T10" s="128">
        <v>9.6999999999999993</v>
      </c>
      <c r="U10" s="129">
        <v>9.8000000000000007</v>
      </c>
      <c r="V10" s="129">
        <v>9.8000000000000007</v>
      </c>
      <c r="W10" s="129">
        <v>9.9</v>
      </c>
      <c r="X10" s="137">
        <f t="shared" si="2"/>
        <v>29.500000000000004</v>
      </c>
      <c r="Y10" s="135">
        <f t="shared" si="3"/>
        <v>88.1</v>
      </c>
      <c r="Z10" s="128">
        <v>9.6</v>
      </c>
      <c r="AA10" s="130">
        <v>10</v>
      </c>
      <c r="AB10" s="129">
        <v>9.4</v>
      </c>
      <c r="AC10" s="129">
        <v>9.6</v>
      </c>
      <c r="AD10" s="136">
        <f t="shared" si="4"/>
        <v>29.200000000000003</v>
      </c>
      <c r="AE10" s="135">
        <f t="shared" si="5"/>
        <v>117.3</v>
      </c>
      <c r="AF10" s="128">
        <v>9.5</v>
      </c>
      <c r="AG10" s="130">
        <v>9.6</v>
      </c>
      <c r="AH10" s="129">
        <v>9.8000000000000007</v>
      </c>
      <c r="AI10" s="129">
        <v>9.6999999999999993</v>
      </c>
      <c r="AJ10" s="136">
        <f t="shared" si="6"/>
        <v>29.1</v>
      </c>
      <c r="AK10" s="138">
        <f t="shared" si="7"/>
        <v>146.4</v>
      </c>
      <c r="AL10" s="128">
        <v>9.6999999999999993</v>
      </c>
      <c r="AM10" s="130">
        <v>9.6999999999999993</v>
      </c>
      <c r="AN10" s="129">
        <v>9.6</v>
      </c>
      <c r="AO10" s="129">
        <v>9.4</v>
      </c>
      <c r="AP10" s="136">
        <f t="shared" si="8"/>
        <v>29</v>
      </c>
      <c r="AQ10" s="138">
        <f t="shared" si="9"/>
        <v>175.4</v>
      </c>
      <c r="AR10" s="128">
        <v>10</v>
      </c>
      <c r="AS10" s="130">
        <v>9.9</v>
      </c>
      <c r="AT10" s="129">
        <v>9.6999999999999993</v>
      </c>
      <c r="AU10" s="129">
        <v>9.9</v>
      </c>
      <c r="AV10" s="137">
        <f t="shared" si="10"/>
        <v>29.8</v>
      </c>
      <c r="AW10" s="139">
        <f t="shared" si="11"/>
        <v>205.20000000000002</v>
      </c>
      <c r="AX10" s="128">
        <v>9.8000000000000007</v>
      </c>
      <c r="AY10" s="130">
        <v>9.6</v>
      </c>
      <c r="AZ10" s="129">
        <v>9.9</v>
      </c>
      <c r="BA10" s="129">
        <v>9.6999999999999993</v>
      </c>
      <c r="BB10" s="140">
        <f t="shared" si="12"/>
        <v>29.4</v>
      </c>
      <c r="BC10" s="139">
        <f t="shared" si="13"/>
        <v>234.60000000000002</v>
      </c>
      <c r="BD10" s="128">
        <v>9.8000000000000007</v>
      </c>
      <c r="BE10" s="130">
        <v>9.8000000000000007</v>
      </c>
      <c r="BF10" s="129">
        <v>9.6999999999999993</v>
      </c>
      <c r="BG10" s="129">
        <v>9.6</v>
      </c>
      <c r="BH10" s="141">
        <f t="shared" si="14"/>
        <v>29.299999999999997</v>
      </c>
      <c r="BI10" s="139">
        <f t="shared" si="15"/>
        <v>263.90000000000003</v>
      </c>
      <c r="BJ10" s="128">
        <v>10</v>
      </c>
      <c r="BK10" s="130">
        <v>9.8000000000000007</v>
      </c>
      <c r="BL10" s="129">
        <v>9.8000000000000007</v>
      </c>
      <c r="BM10" s="129">
        <v>9.6999999999999993</v>
      </c>
      <c r="BN10" s="136">
        <f t="shared" si="16"/>
        <v>29.599999999999998</v>
      </c>
      <c r="BO10" s="135">
        <f t="shared" si="17"/>
        <v>293.50000000000006</v>
      </c>
      <c r="BP10" s="132" t="s">
        <v>39</v>
      </c>
      <c r="BQ10" s="131">
        <f t="shared" si="18"/>
        <v>10</v>
      </c>
    </row>
    <row r="11" spans="1:70" x14ac:dyDescent="0.3">
      <c r="A11" s="249"/>
      <c r="B11" s="114" t="s">
        <v>23</v>
      </c>
      <c r="C11" s="115"/>
      <c r="D11" s="116"/>
      <c r="E11" s="116">
        <v>-0.6</v>
      </c>
      <c r="F11" s="116"/>
      <c r="G11" s="117"/>
      <c r="H11" s="118">
        <v>9.8000000000000007</v>
      </c>
      <c r="I11" s="119">
        <v>9.6999999999999993</v>
      </c>
      <c r="J11" s="119">
        <v>10</v>
      </c>
      <c r="K11" s="119">
        <v>9.9</v>
      </c>
      <c r="L11" s="120">
        <f t="shared" si="19"/>
        <v>29.7</v>
      </c>
      <c r="M11" s="117">
        <f t="shared" si="0"/>
        <v>29.099999999999998</v>
      </c>
      <c r="N11" s="118">
        <v>9.9</v>
      </c>
      <c r="O11" s="121">
        <v>9.6999999999999993</v>
      </c>
      <c r="P11" s="118">
        <v>10</v>
      </c>
      <c r="Q11" s="119">
        <v>9.6</v>
      </c>
      <c r="R11" s="120">
        <f t="shared" si="20"/>
        <v>29.6</v>
      </c>
      <c r="S11" s="117">
        <f t="shared" si="1"/>
        <v>58.7</v>
      </c>
      <c r="T11" s="118">
        <v>10</v>
      </c>
      <c r="U11" s="119">
        <v>10</v>
      </c>
      <c r="V11" s="119">
        <v>10</v>
      </c>
      <c r="W11" s="119">
        <v>10</v>
      </c>
      <c r="X11" s="122">
        <f t="shared" si="2"/>
        <v>30</v>
      </c>
      <c r="Y11" s="117">
        <f t="shared" si="3"/>
        <v>88.7</v>
      </c>
      <c r="Z11" s="118">
        <v>10</v>
      </c>
      <c r="AA11" s="121">
        <v>9.9</v>
      </c>
      <c r="AB11" s="119">
        <v>10</v>
      </c>
      <c r="AC11" s="119">
        <v>10</v>
      </c>
      <c r="AD11" s="120">
        <f t="shared" si="4"/>
        <v>30</v>
      </c>
      <c r="AE11" s="117">
        <f t="shared" si="5"/>
        <v>118.7</v>
      </c>
      <c r="AF11" s="118">
        <v>9.9</v>
      </c>
      <c r="AG11" s="121">
        <v>9.6</v>
      </c>
      <c r="AH11" s="119">
        <v>9.8000000000000007</v>
      </c>
      <c r="AI11" s="119">
        <v>9.5</v>
      </c>
      <c r="AJ11" s="120">
        <f t="shared" si="6"/>
        <v>29.299999999999997</v>
      </c>
      <c r="AK11" s="123">
        <f t="shared" si="7"/>
        <v>148</v>
      </c>
      <c r="AL11" s="118">
        <v>9.8000000000000007</v>
      </c>
      <c r="AM11" s="121">
        <v>9.8000000000000007</v>
      </c>
      <c r="AN11" s="119">
        <v>9.8000000000000007</v>
      </c>
      <c r="AO11" s="119">
        <v>9.3000000000000007</v>
      </c>
      <c r="AP11" s="120">
        <f t="shared" si="8"/>
        <v>29.400000000000002</v>
      </c>
      <c r="AQ11" s="123">
        <f t="shared" si="9"/>
        <v>177.4</v>
      </c>
      <c r="AR11" s="118">
        <v>10</v>
      </c>
      <c r="AS11" s="121">
        <v>9.9</v>
      </c>
      <c r="AT11" s="119">
        <v>10</v>
      </c>
      <c r="AU11" s="119">
        <v>10</v>
      </c>
      <c r="AV11" s="122">
        <f t="shared" si="10"/>
        <v>30</v>
      </c>
      <c r="AW11" s="124">
        <f t="shared" si="11"/>
        <v>207.4</v>
      </c>
      <c r="AX11" s="118">
        <v>9.8000000000000007</v>
      </c>
      <c r="AY11" s="121">
        <v>9.9</v>
      </c>
      <c r="AZ11" s="119">
        <v>9.6999999999999993</v>
      </c>
      <c r="BA11" s="119">
        <v>9.9</v>
      </c>
      <c r="BB11" s="125">
        <f t="shared" si="12"/>
        <v>29.600000000000005</v>
      </c>
      <c r="BC11" s="124">
        <f t="shared" si="13"/>
        <v>237</v>
      </c>
      <c r="BD11" s="118">
        <v>9.8000000000000007</v>
      </c>
      <c r="BE11" s="121">
        <v>10</v>
      </c>
      <c r="BF11" s="119">
        <v>10</v>
      </c>
      <c r="BG11" s="119">
        <v>9.6</v>
      </c>
      <c r="BH11" s="126">
        <f t="shared" si="14"/>
        <v>29.799999999999997</v>
      </c>
      <c r="BI11" s="124">
        <f t="shared" si="15"/>
        <v>266.8</v>
      </c>
      <c r="BJ11" s="118">
        <v>9.9</v>
      </c>
      <c r="BK11" s="121">
        <v>9.9</v>
      </c>
      <c r="BL11" s="119">
        <v>9.9</v>
      </c>
      <c r="BM11" s="119">
        <v>9.6</v>
      </c>
      <c r="BN11" s="120">
        <f t="shared" si="16"/>
        <v>29.700000000000003</v>
      </c>
      <c r="BO11" s="117">
        <f t="shared" si="17"/>
        <v>296.5</v>
      </c>
      <c r="BP11" s="114" t="s">
        <v>23</v>
      </c>
      <c r="BQ11" s="127">
        <f t="shared" si="18"/>
        <v>8</v>
      </c>
    </row>
    <row r="12" spans="1:70" x14ac:dyDescent="0.3">
      <c r="A12" s="249"/>
      <c r="B12" s="132" t="s">
        <v>17</v>
      </c>
      <c r="C12" s="133"/>
      <c r="D12" s="134"/>
      <c r="E12" s="134"/>
      <c r="F12" s="134"/>
      <c r="G12" s="135"/>
      <c r="H12" s="128">
        <v>9.9</v>
      </c>
      <c r="I12" s="129">
        <v>10</v>
      </c>
      <c r="J12" s="129">
        <v>10</v>
      </c>
      <c r="K12" s="129">
        <v>10</v>
      </c>
      <c r="L12" s="136">
        <f t="shared" si="19"/>
        <v>30</v>
      </c>
      <c r="M12" s="135">
        <f t="shared" si="0"/>
        <v>30</v>
      </c>
      <c r="N12" s="128">
        <v>9.9</v>
      </c>
      <c r="O12" s="130">
        <v>10</v>
      </c>
      <c r="P12" s="128">
        <v>9.9</v>
      </c>
      <c r="Q12" s="129">
        <v>10</v>
      </c>
      <c r="R12" s="136">
        <f t="shared" si="20"/>
        <v>29.9</v>
      </c>
      <c r="S12" s="135">
        <f t="shared" si="1"/>
        <v>59.9</v>
      </c>
      <c r="T12" s="128">
        <v>10</v>
      </c>
      <c r="U12" s="129">
        <v>10</v>
      </c>
      <c r="V12" s="129">
        <v>10</v>
      </c>
      <c r="W12" s="129">
        <v>10</v>
      </c>
      <c r="X12" s="137">
        <f t="shared" si="2"/>
        <v>30</v>
      </c>
      <c r="Y12" s="135">
        <f t="shared" si="3"/>
        <v>89.9</v>
      </c>
      <c r="Z12" s="128">
        <v>9.9</v>
      </c>
      <c r="AA12" s="130">
        <v>10</v>
      </c>
      <c r="AB12" s="129">
        <v>10</v>
      </c>
      <c r="AC12" s="129">
        <v>9.9</v>
      </c>
      <c r="AD12" s="136">
        <f t="shared" si="4"/>
        <v>29.9</v>
      </c>
      <c r="AE12" s="135">
        <f t="shared" si="5"/>
        <v>119.80000000000001</v>
      </c>
      <c r="AF12" s="128">
        <v>9.9</v>
      </c>
      <c r="AG12" s="130">
        <v>10</v>
      </c>
      <c r="AH12" s="129">
        <v>10</v>
      </c>
      <c r="AI12" s="129">
        <v>9.6999999999999993</v>
      </c>
      <c r="AJ12" s="136">
        <f t="shared" si="6"/>
        <v>29.899999999999995</v>
      </c>
      <c r="AK12" s="138">
        <f t="shared" si="7"/>
        <v>149.70000000000002</v>
      </c>
      <c r="AL12" s="128">
        <v>9.9</v>
      </c>
      <c r="AM12" s="130">
        <v>9.9</v>
      </c>
      <c r="AN12" s="129">
        <v>9.9</v>
      </c>
      <c r="AO12" s="129">
        <v>9.9</v>
      </c>
      <c r="AP12" s="136">
        <f t="shared" si="8"/>
        <v>29.700000000000003</v>
      </c>
      <c r="AQ12" s="138">
        <f t="shared" si="9"/>
        <v>179.40000000000003</v>
      </c>
      <c r="AR12" s="128">
        <v>10</v>
      </c>
      <c r="AS12" s="130">
        <v>9.9</v>
      </c>
      <c r="AT12" s="129">
        <v>10</v>
      </c>
      <c r="AU12" s="129">
        <v>10</v>
      </c>
      <c r="AV12" s="137">
        <f t="shared" si="10"/>
        <v>30</v>
      </c>
      <c r="AW12" s="139">
        <f t="shared" si="11"/>
        <v>209.40000000000003</v>
      </c>
      <c r="AX12" s="128">
        <v>10</v>
      </c>
      <c r="AY12" s="130">
        <v>10</v>
      </c>
      <c r="AZ12" s="129">
        <v>10</v>
      </c>
      <c r="BA12" s="129">
        <v>9.9</v>
      </c>
      <c r="BB12" s="140">
        <f t="shared" si="12"/>
        <v>30</v>
      </c>
      <c r="BC12" s="139">
        <f t="shared" si="13"/>
        <v>239.40000000000003</v>
      </c>
      <c r="BD12" s="128">
        <v>10</v>
      </c>
      <c r="BE12" s="130">
        <v>10</v>
      </c>
      <c r="BF12" s="129">
        <v>9.9</v>
      </c>
      <c r="BG12" s="129">
        <v>10</v>
      </c>
      <c r="BH12" s="141">
        <f t="shared" si="14"/>
        <v>30</v>
      </c>
      <c r="BI12" s="139">
        <f t="shared" si="15"/>
        <v>269.40000000000003</v>
      </c>
      <c r="BJ12" s="128">
        <v>9.9</v>
      </c>
      <c r="BK12" s="130">
        <v>10</v>
      </c>
      <c r="BL12" s="129">
        <v>10</v>
      </c>
      <c r="BM12" s="129">
        <v>10</v>
      </c>
      <c r="BN12" s="136">
        <f t="shared" si="16"/>
        <v>30</v>
      </c>
      <c r="BO12" s="135">
        <f t="shared" si="17"/>
        <v>299.40000000000003</v>
      </c>
      <c r="BP12" s="132" t="s">
        <v>17</v>
      </c>
      <c r="BQ12" s="131">
        <f t="shared" si="18"/>
        <v>2</v>
      </c>
    </row>
    <row r="13" spans="1:70" x14ac:dyDescent="0.3">
      <c r="A13" s="249"/>
      <c r="B13" s="114" t="s">
        <v>21</v>
      </c>
      <c r="C13" s="115"/>
      <c r="D13" s="116"/>
      <c r="E13" s="116"/>
      <c r="F13" s="116"/>
      <c r="G13" s="117"/>
      <c r="H13" s="118">
        <v>10</v>
      </c>
      <c r="I13" s="119">
        <v>9.6</v>
      </c>
      <c r="J13" s="119">
        <v>9.8000000000000007</v>
      </c>
      <c r="K13" s="119">
        <v>9.9</v>
      </c>
      <c r="L13" s="120">
        <f t="shared" si="19"/>
        <v>29.700000000000003</v>
      </c>
      <c r="M13" s="117">
        <f t="shared" si="0"/>
        <v>29.700000000000003</v>
      </c>
      <c r="N13" s="118">
        <v>10</v>
      </c>
      <c r="O13" s="121">
        <v>10</v>
      </c>
      <c r="P13" s="118">
        <v>9.8000000000000007</v>
      </c>
      <c r="Q13" s="119">
        <v>9.9</v>
      </c>
      <c r="R13" s="120">
        <f t="shared" si="20"/>
        <v>29.900000000000002</v>
      </c>
      <c r="S13" s="117">
        <f t="shared" si="1"/>
        <v>59.600000000000009</v>
      </c>
      <c r="T13" s="118">
        <v>9.6999999999999993</v>
      </c>
      <c r="U13" s="119">
        <v>9.8000000000000007</v>
      </c>
      <c r="V13" s="119">
        <v>10</v>
      </c>
      <c r="W13" s="119">
        <v>10</v>
      </c>
      <c r="X13" s="122">
        <f t="shared" si="2"/>
        <v>29.8</v>
      </c>
      <c r="Y13" s="117">
        <f t="shared" si="3"/>
        <v>89.4</v>
      </c>
      <c r="Z13" s="118">
        <v>9.6</v>
      </c>
      <c r="AA13" s="121">
        <v>10</v>
      </c>
      <c r="AB13" s="119">
        <v>9.9</v>
      </c>
      <c r="AC13" s="119">
        <v>10</v>
      </c>
      <c r="AD13" s="120">
        <f t="shared" si="4"/>
        <v>29.9</v>
      </c>
      <c r="AE13" s="117">
        <f t="shared" si="5"/>
        <v>119.30000000000001</v>
      </c>
      <c r="AF13" s="118">
        <v>9.6999999999999993</v>
      </c>
      <c r="AG13" s="121">
        <v>10</v>
      </c>
      <c r="AH13" s="119">
        <v>9.9</v>
      </c>
      <c r="AI13" s="119">
        <v>10</v>
      </c>
      <c r="AJ13" s="120">
        <f t="shared" si="6"/>
        <v>29.900000000000002</v>
      </c>
      <c r="AK13" s="123">
        <f t="shared" si="7"/>
        <v>149.20000000000002</v>
      </c>
      <c r="AL13" s="118">
        <v>9.8000000000000007</v>
      </c>
      <c r="AM13" s="121">
        <v>9.9</v>
      </c>
      <c r="AN13" s="119">
        <v>9.6999999999999993</v>
      </c>
      <c r="AO13" s="119">
        <v>10</v>
      </c>
      <c r="AP13" s="120">
        <f t="shared" si="8"/>
        <v>29.700000000000006</v>
      </c>
      <c r="AQ13" s="123">
        <f t="shared" si="9"/>
        <v>178.90000000000003</v>
      </c>
      <c r="AR13" s="118">
        <v>9.6999999999999993</v>
      </c>
      <c r="AS13" s="121">
        <v>10</v>
      </c>
      <c r="AT13" s="119">
        <v>10</v>
      </c>
      <c r="AU13" s="119">
        <v>9.8000000000000007</v>
      </c>
      <c r="AV13" s="122">
        <f t="shared" si="10"/>
        <v>29.8</v>
      </c>
      <c r="AW13" s="124">
        <f t="shared" si="11"/>
        <v>208.70000000000005</v>
      </c>
      <c r="AX13" s="118">
        <v>9.8000000000000007</v>
      </c>
      <c r="AY13" s="121">
        <v>9.6</v>
      </c>
      <c r="AZ13" s="119">
        <v>9.6</v>
      </c>
      <c r="BA13" s="119">
        <v>9.6</v>
      </c>
      <c r="BB13" s="125">
        <f t="shared" si="12"/>
        <v>29</v>
      </c>
      <c r="BC13" s="124">
        <f t="shared" si="13"/>
        <v>237.70000000000005</v>
      </c>
      <c r="BD13" s="118">
        <v>9.6</v>
      </c>
      <c r="BE13" s="121">
        <v>9.9</v>
      </c>
      <c r="BF13" s="119">
        <v>9.6999999999999993</v>
      </c>
      <c r="BG13" s="119">
        <v>10</v>
      </c>
      <c r="BH13" s="126">
        <f t="shared" si="14"/>
        <v>29.6</v>
      </c>
      <c r="BI13" s="124">
        <f t="shared" si="15"/>
        <v>267.30000000000007</v>
      </c>
      <c r="BJ13" s="118">
        <v>10</v>
      </c>
      <c r="BK13" s="121">
        <v>9.8000000000000007</v>
      </c>
      <c r="BL13" s="119">
        <v>10</v>
      </c>
      <c r="BM13" s="119">
        <v>9.9</v>
      </c>
      <c r="BN13" s="120">
        <f t="shared" si="16"/>
        <v>29.900000000000002</v>
      </c>
      <c r="BO13" s="117">
        <f t="shared" si="17"/>
        <v>297.20000000000005</v>
      </c>
      <c r="BP13" s="114" t="s">
        <v>21</v>
      </c>
      <c r="BQ13" s="127">
        <f t="shared" si="18"/>
        <v>6</v>
      </c>
    </row>
    <row r="14" spans="1:70" x14ac:dyDescent="0.3">
      <c r="A14" s="249"/>
      <c r="B14" s="132" t="s">
        <v>13</v>
      </c>
      <c r="C14" s="133"/>
      <c r="D14" s="134"/>
      <c r="E14" s="134"/>
      <c r="F14" s="134"/>
      <c r="G14" s="135"/>
      <c r="H14" s="128">
        <v>9.9</v>
      </c>
      <c r="I14" s="129">
        <v>10</v>
      </c>
      <c r="J14" s="129">
        <v>10</v>
      </c>
      <c r="K14" s="129">
        <v>10</v>
      </c>
      <c r="L14" s="136">
        <f t="shared" si="19"/>
        <v>30</v>
      </c>
      <c r="M14" s="135">
        <f t="shared" si="0"/>
        <v>30</v>
      </c>
      <c r="N14" s="128">
        <v>9.8000000000000007</v>
      </c>
      <c r="O14" s="130">
        <v>9.9</v>
      </c>
      <c r="P14" s="128">
        <v>10</v>
      </c>
      <c r="Q14" s="129">
        <v>9.9</v>
      </c>
      <c r="R14" s="136">
        <f t="shared" si="20"/>
        <v>29.8</v>
      </c>
      <c r="S14" s="135">
        <f t="shared" si="1"/>
        <v>59.8</v>
      </c>
      <c r="T14" s="128">
        <v>9.8000000000000007</v>
      </c>
      <c r="U14" s="129">
        <v>10</v>
      </c>
      <c r="V14" s="129">
        <v>9.9</v>
      </c>
      <c r="W14" s="129">
        <v>9.6999999999999993</v>
      </c>
      <c r="X14" s="137">
        <f t="shared" si="2"/>
        <v>29.700000000000006</v>
      </c>
      <c r="Y14" s="135">
        <f t="shared" si="3"/>
        <v>89.5</v>
      </c>
      <c r="Z14" s="128">
        <v>10</v>
      </c>
      <c r="AA14" s="130">
        <v>9.9</v>
      </c>
      <c r="AB14" s="129">
        <v>10</v>
      </c>
      <c r="AC14" s="129">
        <v>10</v>
      </c>
      <c r="AD14" s="136">
        <f t="shared" si="4"/>
        <v>30</v>
      </c>
      <c r="AE14" s="135">
        <f t="shared" si="5"/>
        <v>119.5</v>
      </c>
      <c r="AF14" s="128">
        <v>9.8000000000000007</v>
      </c>
      <c r="AG14" s="130">
        <v>9.9</v>
      </c>
      <c r="AH14" s="129">
        <v>10</v>
      </c>
      <c r="AI14" s="129">
        <v>9.9</v>
      </c>
      <c r="AJ14" s="136">
        <f t="shared" si="6"/>
        <v>29.8</v>
      </c>
      <c r="AK14" s="138">
        <f t="shared" si="7"/>
        <v>149.30000000000001</v>
      </c>
      <c r="AL14" s="128">
        <v>9.8000000000000007</v>
      </c>
      <c r="AM14" s="130">
        <v>9.9</v>
      </c>
      <c r="AN14" s="129">
        <v>9.9</v>
      </c>
      <c r="AO14" s="129">
        <v>10</v>
      </c>
      <c r="AP14" s="136">
        <f t="shared" si="8"/>
        <v>29.8</v>
      </c>
      <c r="AQ14" s="138">
        <f t="shared" si="9"/>
        <v>179.10000000000002</v>
      </c>
      <c r="AR14" s="128">
        <v>9.9</v>
      </c>
      <c r="AS14" s="130">
        <v>10</v>
      </c>
      <c r="AT14" s="129">
        <v>9.9</v>
      </c>
      <c r="AU14" s="129">
        <v>9.6999999999999993</v>
      </c>
      <c r="AV14" s="137">
        <f t="shared" si="10"/>
        <v>29.8</v>
      </c>
      <c r="AW14" s="139">
        <f t="shared" si="11"/>
        <v>208.90000000000003</v>
      </c>
      <c r="AX14" s="128">
        <v>9.9</v>
      </c>
      <c r="AY14" s="130">
        <v>9.9</v>
      </c>
      <c r="AZ14" s="129">
        <v>9.8000000000000007</v>
      </c>
      <c r="BA14" s="129">
        <v>9.9</v>
      </c>
      <c r="BB14" s="140">
        <f t="shared" si="12"/>
        <v>29.7</v>
      </c>
      <c r="BC14" s="139">
        <f t="shared" si="13"/>
        <v>238.60000000000002</v>
      </c>
      <c r="BD14" s="128">
        <v>10</v>
      </c>
      <c r="BE14" s="130">
        <v>9.9</v>
      </c>
      <c r="BF14" s="129">
        <v>10</v>
      </c>
      <c r="BG14" s="129">
        <v>9.9</v>
      </c>
      <c r="BH14" s="141">
        <f t="shared" si="14"/>
        <v>29.9</v>
      </c>
      <c r="BI14" s="139">
        <f t="shared" si="15"/>
        <v>268.5</v>
      </c>
      <c r="BJ14" s="128">
        <v>9.9</v>
      </c>
      <c r="BK14" s="130">
        <v>9.9</v>
      </c>
      <c r="BL14" s="129">
        <v>9.9</v>
      </c>
      <c r="BM14" s="129">
        <v>10</v>
      </c>
      <c r="BN14" s="136">
        <f t="shared" si="16"/>
        <v>29.800000000000004</v>
      </c>
      <c r="BO14" s="135">
        <f t="shared" si="17"/>
        <v>298.3</v>
      </c>
      <c r="BP14" s="132" t="s">
        <v>13</v>
      </c>
      <c r="BQ14" s="131">
        <f t="shared" si="18"/>
        <v>4</v>
      </c>
    </row>
    <row r="15" spans="1:70" ht="15.75" thickBot="1" x14ac:dyDescent="0.35">
      <c r="A15" s="250"/>
      <c r="B15" s="179" t="s">
        <v>22</v>
      </c>
      <c r="C15" s="180"/>
      <c r="D15" s="181"/>
      <c r="E15" s="181"/>
      <c r="F15" s="181"/>
      <c r="G15" s="101"/>
      <c r="H15" s="182">
        <v>10</v>
      </c>
      <c r="I15" s="183">
        <v>10</v>
      </c>
      <c r="J15" s="183">
        <v>10</v>
      </c>
      <c r="K15" s="183">
        <v>10</v>
      </c>
      <c r="L15" s="184">
        <f t="shared" si="19"/>
        <v>30</v>
      </c>
      <c r="M15" s="185">
        <f t="shared" si="0"/>
        <v>30</v>
      </c>
      <c r="N15" s="182">
        <v>10</v>
      </c>
      <c r="O15" s="186">
        <v>10</v>
      </c>
      <c r="P15" s="182">
        <v>10</v>
      </c>
      <c r="Q15" s="183">
        <v>10</v>
      </c>
      <c r="R15" s="184">
        <f t="shared" si="20"/>
        <v>30</v>
      </c>
      <c r="S15" s="185">
        <f t="shared" si="1"/>
        <v>60</v>
      </c>
      <c r="T15" s="182">
        <v>10</v>
      </c>
      <c r="U15" s="183">
        <v>10</v>
      </c>
      <c r="V15" s="183">
        <v>10</v>
      </c>
      <c r="W15" s="183">
        <v>10</v>
      </c>
      <c r="X15" s="187">
        <f t="shared" si="2"/>
        <v>30</v>
      </c>
      <c r="Y15" s="188">
        <f t="shared" si="3"/>
        <v>90</v>
      </c>
      <c r="Z15" s="182">
        <v>10</v>
      </c>
      <c r="AA15" s="186">
        <v>9.8000000000000007</v>
      </c>
      <c r="AB15" s="183">
        <v>10</v>
      </c>
      <c r="AC15" s="183">
        <v>10</v>
      </c>
      <c r="AD15" s="184">
        <f t="shared" si="4"/>
        <v>29.999999999999996</v>
      </c>
      <c r="AE15" s="185">
        <f t="shared" si="5"/>
        <v>120</v>
      </c>
      <c r="AF15" s="182">
        <v>10</v>
      </c>
      <c r="AG15" s="186">
        <v>9.9</v>
      </c>
      <c r="AH15" s="183">
        <v>10</v>
      </c>
      <c r="AI15" s="183">
        <v>9.9</v>
      </c>
      <c r="AJ15" s="184">
        <f t="shared" si="6"/>
        <v>29.9</v>
      </c>
      <c r="AK15" s="189">
        <f t="shared" si="7"/>
        <v>149.9</v>
      </c>
      <c r="AL15" s="182">
        <v>10</v>
      </c>
      <c r="AM15" s="186">
        <v>10</v>
      </c>
      <c r="AN15" s="183">
        <v>10</v>
      </c>
      <c r="AO15" s="183">
        <v>9.6</v>
      </c>
      <c r="AP15" s="184">
        <f t="shared" si="8"/>
        <v>30</v>
      </c>
      <c r="AQ15" s="189">
        <f t="shared" si="9"/>
        <v>179.9</v>
      </c>
      <c r="AR15" s="182">
        <v>9.8000000000000007</v>
      </c>
      <c r="AS15" s="186">
        <v>9.9</v>
      </c>
      <c r="AT15" s="183">
        <v>10</v>
      </c>
      <c r="AU15" s="183">
        <v>9.9</v>
      </c>
      <c r="AV15" s="187">
        <f t="shared" si="10"/>
        <v>29.8</v>
      </c>
      <c r="AW15" s="188">
        <f t="shared" si="11"/>
        <v>209.70000000000002</v>
      </c>
      <c r="AX15" s="182">
        <v>10</v>
      </c>
      <c r="AY15" s="186">
        <v>10</v>
      </c>
      <c r="AZ15" s="183">
        <v>9.8000000000000007</v>
      </c>
      <c r="BA15" s="183">
        <v>10</v>
      </c>
      <c r="BB15" s="190">
        <f t="shared" si="12"/>
        <v>29.999999999999996</v>
      </c>
      <c r="BC15" s="188">
        <f t="shared" si="13"/>
        <v>239.70000000000002</v>
      </c>
      <c r="BD15" s="182">
        <v>10</v>
      </c>
      <c r="BE15" s="186">
        <v>10</v>
      </c>
      <c r="BF15" s="183">
        <v>10</v>
      </c>
      <c r="BG15" s="183">
        <v>9.9</v>
      </c>
      <c r="BH15" s="184">
        <f t="shared" si="14"/>
        <v>30</v>
      </c>
      <c r="BI15" s="185">
        <f t="shared" si="15"/>
        <v>269.70000000000005</v>
      </c>
      <c r="BJ15" s="182">
        <v>10</v>
      </c>
      <c r="BK15" s="186">
        <v>10</v>
      </c>
      <c r="BL15" s="183">
        <v>10</v>
      </c>
      <c r="BM15" s="183">
        <v>10</v>
      </c>
      <c r="BN15" s="184">
        <f t="shared" si="16"/>
        <v>30</v>
      </c>
      <c r="BO15" s="101">
        <f t="shared" si="17"/>
        <v>299.70000000000005</v>
      </c>
      <c r="BP15" s="179" t="s">
        <v>22</v>
      </c>
      <c r="BQ15" s="191">
        <f t="shared" si="18"/>
        <v>1</v>
      </c>
    </row>
    <row r="16" spans="1:70" ht="15.75" thickTop="1" x14ac:dyDescent="0.3"/>
    <row r="17" spans="3:31" x14ac:dyDescent="0.3">
      <c r="C17" s="171"/>
      <c r="D17" s="172"/>
      <c r="E17" s="172"/>
      <c r="F17" s="172"/>
      <c r="G17" s="172"/>
      <c r="H17" s="173"/>
      <c r="K17" s="245"/>
      <c r="R17" s="245"/>
      <c r="Y17" s="245"/>
      <c r="AE17" s="245"/>
    </row>
    <row r="18" spans="3:31" x14ac:dyDescent="0.3">
      <c r="C18" s="174"/>
      <c r="D18" s="1"/>
      <c r="E18" s="1"/>
      <c r="F18" s="1"/>
      <c r="G18" s="1"/>
      <c r="H18" s="175"/>
      <c r="K18" s="244"/>
      <c r="Z18" s="244"/>
    </row>
    <row r="19" spans="3:31" x14ac:dyDescent="0.3">
      <c r="C19" s="174"/>
      <c r="D19" s="1"/>
      <c r="E19" s="1"/>
      <c r="F19" s="1"/>
      <c r="G19" s="1"/>
      <c r="H19" s="175"/>
      <c r="K19" s="244"/>
      <c r="Z19" s="244"/>
    </row>
    <row r="20" spans="3:31" x14ac:dyDescent="0.3">
      <c r="C20" s="176"/>
      <c r="D20" s="177"/>
      <c r="E20" s="177"/>
      <c r="F20" s="177"/>
      <c r="G20" s="177"/>
      <c r="H20" s="178"/>
      <c r="K20" s="244"/>
      <c r="Z20" s="244"/>
    </row>
    <row r="21" spans="3:31" x14ac:dyDescent="0.3">
      <c r="K21" s="244"/>
      <c r="Z21" s="244"/>
    </row>
  </sheetData>
  <mergeCells count="13">
    <mergeCell ref="BJ2:BO2"/>
    <mergeCell ref="Z2:AE2"/>
    <mergeCell ref="AF2:AK2"/>
    <mergeCell ref="AL2:AQ2"/>
    <mergeCell ref="AR2:AW2"/>
    <mergeCell ref="A10:A15"/>
    <mergeCell ref="AX2:BC2"/>
    <mergeCell ref="BD2:BI2"/>
    <mergeCell ref="C2:G2"/>
    <mergeCell ref="H2:M2"/>
    <mergeCell ref="N2:S2"/>
    <mergeCell ref="T2:Y2"/>
    <mergeCell ref="A4:A9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5"/>
  <sheetViews>
    <sheetView zoomScale="90" zoomScaleNormal="90" workbookViewId="0">
      <pane xSplit="2" topLeftCell="C1" activePane="topRight" state="frozen"/>
      <selection pane="topRight"/>
    </sheetView>
  </sheetViews>
  <sheetFormatPr defaultRowHeight="15" x14ac:dyDescent="0.3"/>
  <cols>
    <col min="1" max="1" width="3.7109375" style="2" customWidth="1"/>
    <col min="2" max="2" width="25.7109375" style="2" customWidth="1"/>
    <col min="3" max="12" width="4.85546875" style="2" customWidth="1"/>
    <col min="13" max="13" width="6.85546875" style="2" customWidth="1"/>
    <col min="14" max="14" width="7.7109375" style="2" customWidth="1"/>
    <col min="15" max="18" width="4.85546875" style="2" customWidth="1"/>
    <col min="19" max="19" width="6.85546875" style="2" customWidth="1"/>
    <col min="20" max="20" width="7.7109375" style="2" customWidth="1"/>
    <col min="21" max="24" width="4.85546875" style="2" customWidth="1"/>
    <col min="25" max="25" width="6.85546875" style="2" customWidth="1"/>
    <col min="26" max="26" width="7.7109375" style="2" customWidth="1"/>
    <col min="27" max="30" width="4.85546875" style="2" customWidth="1"/>
    <col min="31" max="31" width="6.85546875" style="2" customWidth="1"/>
    <col min="32" max="32" width="7.7109375" style="2" customWidth="1"/>
    <col min="33" max="36" width="4.85546875" style="2" customWidth="1"/>
    <col min="37" max="37" width="6.85546875" style="2" customWidth="1"/>
    <col min="38" max="38" width="7.7109375" style="2" customWidth="1"/>
    <col min="39" max="42" width="4.85546875" style="2" customWidth="1"/>
    <col min="43" max="43" width="6.85546875" style="2" customWidth="1"/>
    <col min="44" max="44" width="7.7109375" style="2" customWidth="1"/>
    <col min="45" max="48" width="4.85546875" style="2" customWidth="1"/>
    <col min="49" max="49" width="6.85546875" style="2" customWidth="1"/>
    <col min="50" max="50" width="7.7109375" style="2" customWidth="1"/>
    <col min="51" max="54" width="4.85546875" style="2" customWidth="1"/>
    <col min="55" max="55" width="6.85546875" style="2" customWidth="1"/>
    <col min="56" max="56" width="7.7109375" style="2" customWidth="1"/>
    <col min="57" max="60" width="4.85546875" style="2" customWidth="1"/>
    <col min="61" max="61" width="6.85546875" style="2" customWidth="1"/>
    <col min="62" max="62" width="7.7109375" style="2" customWidth="1"/>
    <col min="63" max="66" width="4.85546875" style="2" customWidth="1"/>
    <col min="67" max="67" width="6.85546875" style="2" customWidth="1"/>
    <col min="68" max="68" width="7.7109375" style="2" customWidth="1"/>
    <col min="69" max="69" width="25.7109375" style="2" customWidth="1"/>
    <col min="70" max="70" width="7.7109375" style="2" customWidth="1"/>
    <col min="71" max="16384" width="9.140625" style="2"/>
  </cols>
  <sheetData>
    <row r="1" spans="1:71" ht="15.7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1" ht="16.5" thickTop="1" thickBot="1" x14ac:dyDescent="0.35">
      <c r="A2" s="3"/>
      <c r="B2" s="57"/>
      <c r="C2" s="251"/>
      <c r="D2" s="252"/>
      <c r="E2" s="252"/>
      <c r="F2" s="252"/>
      <c r="G2" s="252"/>
      <c r="H2" s="253"/>
      <c r="I2" s="251" t="s">
        <v>32</v>
      </c>
      <c r="J2" s="252"/>
      <c r="K2" s="252"/>
      <c r="L2" s="252"/>
      <c r="M2" s="252"/>
      <c r="N2" s="253"/>
      <c r="O2" s="251" t="s">
        <v>25</v>
      </c>
      <c r="P2" s="252"/>
      <c r="Q2" s="252"/>
      <c r="R2" s="252"/>
      <c r="S2" s="252"/>
      <c r="T2" s="253"/>
      <c r="U2" s="251" t="s">
        <v>31</v>
      </c>
      <c r="V2" s="252"/>
      <c r="W2" s="252"/>
      <c r="X2" s="252"/>
      <c r="Y2" s="252"/>
      <c r="Z2" s="253"/>
      <c r="AA2" s="251" t="s">
        <v>30</v>
      </c>
      <c r="AB2" s="252"/>
      <c r="AC2" s="252"/>
      <c r="AD2" s="252"/>
      <c r="AE2" s="252"/>
      <c r="AF2" s="253"/>
      <c r="AG2" s="251" t="s">
        <v>33</v>
      </c>
      <c r="AH2" s="252"/>
      <c r="AI2" s="252"/>
      <c r="AJ2" s="252"/>
      <c r="AK2" s="252"/>
      <c r="AL2" s="253"/>
      <c r="AM2" s="251" t="s">
        <v>26</v>
      </c>
      <c r="AN2" s="252"/>
      <c r="AO2" s="252"/>
      <c r="AP2" s="252"/>
      <c r="AQ2" s="252"/>
      <c r="AR2" s="253"/>
      <c r="AS2" s="251" t="s">
        <v>27</v>
      </c>
      <c r="AT2" s="252"/>
      <c r="AU2" s="252"/>
      <c r="AV2" s="252"/>
      <c r="AW2" s="252"/>
      <c r="AX2" s="253"/>
      <c r="AY2" s="251" t="s">
        <v>34</v>
      </c>
      <c r="AZ2" s="252"/>
      <c r="BA2" s="252"/>
      <c r="BB2" s="252"/>
      <c r="BC2" s="252"/>
      <c r="BD2" s="253"/>
      <c r="BE2" s="251" t="s">
        <v>29</v>
      </c>
      <c r="BF2" s="252"/>
      <c r="BG2" s="252"/>
      <c r="BH2" s="252"/>
      <c r="BI2" s="252"/>
      <c r="BJ2" s="253"/>
      <c r="BK2" s="251" t="s">
        <v>28</v>
      </c>
      <c r="BL2" s="252"/>
      <c r="BM2" s="252"/>
      <c r="BN2" s="252"/>
      <c r="BO2" s="252"/>
      <c r="BP2" s="253"/>
      <c r="BQ2" s="7"/>
      <c r="BR2" s="5" t="s">
        <v>35</v>
      </c>
    </row>
    <row r="3" spans="1:71" ht="144.75" customHeight="1" thickTop="1" thickBot="1" x14ac:dyDescent="0.35">
      <c r="A3" s="58"/>
      <c r="B3" s="79" t="s">
        <v>87</v>
      </c>
      <c r="C3" s="9" t="s">
        <v>8</v>
      </c>
      <c r="D3" s="10" t="s">
        <v>175</v>
      </c>
      <c r="E3" s="10" t="s">
        <v>2</v>
      </c>
      <c r="F3" s="10" t="s">
        <v>3</v>
      </c>
      <c r="G3" s="14" t="s">
        <v>4</v>
      </c>
      <c r="H3" s="14" t="s">
        <v>9</v>
      </c>
      <c r="I3" s="12" t="s">
        <v>130</v>
      </c>
      <c r="J3" s="13" t="s">
        <v>131</v>
      </c>
      <c r="K3" s="10" t="s">
        <v>132</v>
      </c>
      <c r="L3" s="13" t="s">
        <v>133</v>
      </c>
      <c r="M3" s="15" t="s">
        <v>5</v>
      </c>
      <c r="N3" s="16" t="s">
        <v>6</v>
      </c>
      <c r="O3" s="12" t="s">
        <v>183</v>
      </c>
      <c r="P3" s="13" t="s">
        <v>156</v>
      </c>
      <c r="Q3" s="10" t="s">
        <v>157</v>
      </c>
      <c r="R3" s="13" t="s">
        <v>158</v>
      </c>
      <c r="S3" s="15" t="s">
        <v>5</v>
      </c>
      <c r="T3" s="16" t="s">
        <v>6</v>
      </c>
      <c r="U3" s="12" t="s">
        <v>148</v>
      </c>
      <c r="V3" s="13" t="s">
        <v>149</v>
      </c>
      <c r="W3" s="113" t="s">
        <v>150</v>
      </c>
      <c r="X3" s="13" t="s">
        <v>151</v>
      </c>
      <c r="Y3" s="15" t="s">
        <v>5</v>
      </c>
      <c r="Z3" s="16" t="s">
        <v>6</v>
      </c>
      <c r="AA3" s="12" t="s">
        <v>159</v>
      </c>
      <c r="AB3" s="13" t="s">
        <v>160</v>
      </c>
      <c r="AC3" s="10" t="s">
        <v>161</v>
      </c>
      <c r="AD3" s="13" t="s">
        <v>162</v>
      </c>
      <c r="AE3" s="15" t="s">
        <v>5</v>
      </c>
      <c r="AF3" s="16" t="s">
        <v>6</v>
      </c>
      <c r="AG3" s="12" t="s">
        <v>134</v>
      </c>
      <c r="AH3" s="13" t="s">
        <v>172</v>
      </c>
      <c r="AI3" s="10" t="s">
        <v>136</v>
      </c>
      <c r="AJ3" s="13" t="s">
        <v>137</v>
      </c>
      <c r="AK3" s="15" t="s">
        <v>5</v>
      </c>
      <c r="AL3" s="16" t="s">
        <v>6</v>
      </c>
      <c r="AM3" s="12" t="s">
        <v>142</v>
      </c>
      <c r="AN3" s="13" t="s">
        <v>143</v>
      </c>
      <c r="AO3" s="10" t="s">
        <v>184</v>
      </c>
      <c r="AP3" s="13" t="s">
        <v>144</v>
      </c>
      <c r="AQ3" s="15" t="s">
        <v>5</v>
      </c>
      <c r="AR3" s="16" t="s">
        <v>6</v>
      </c>
      <c r="AS3" s="12" t="s">
        <v>152</v>
      </c>
      <c r="AT3" s="13" t="s">
        <v>153</v>
      </c>
      <c r="AU3" s="13" t="s">
        <v>154</v>
      </c>
      <c r="AV3" s="10" t="s">
        <v>155</v>
      </c>
      <c r="AW3" s="15" t="s">
        <v>5</v>
      </c>
      <c r="AX3" s="16" t="s">
        <v>6</v>
      </c>
      <c r="AY3" s="12" t="s">
        <v>147</v>
      </c>
      <c r="AZ3" s="13" t="s">
        <v>171</v>
      </c>
      <c r="BA3" s="13" t="s">
        <v>145</v>
      </c>
      <c r="BB3" s="13" t="s">
        <v>146</v>
      </c>
      <c r="BC3" s="15" t="s">
        <v>5</v>
      </c>
      <c r="BD3" s="16" t="s">
        <v>6</v>
      </c>
      <c r="BE3" s="12" t="s">
        <v>163</v>
      </c>
      <c r="BF3" s="13" t="s">
        <v>164</v>
      </c>
      <c r="BG3" s="10" t="s">
        <v>165</v>
      </c>
      <c r="BH3" s="13" t="s">
        <v>166</v>
      </c>
      <c r="BI3" s="15" t="s">
        <v>5</v>
      </c>
      <c r="BJ3" s="16" t="s">
        <v>6</v>
      </c>
      <c r="BK3" s="59" t="s">
        <v>138</v>
      </c>
      <c r="BL3" s="59" t="s">
        <v>139</v>
      </c>
      <c r="BM3" s="59" t="s">
        <v>140</v>
      </c>
      <c r="BN3" s="59" t="s">
        <v>141</v>
      </c>
      <c r="BO3" s="15" t="s">
        <v>5</v>
      </c>
      <c r="BP3" s="22" t="s">
        <v>7</v>
      </c>
      <c r="BQ3" s="23"/>
      <c r="BR3" s="11"/>
    </row>
    <row r="4" spans="1:71" ht="15.75" customHeight="1" thickTop="1" x14ac:dyDescent="0.3">
      <c r="A4" s="256" t="s">
        <v>86</v>
      </c>
      <c r="B4" s="54" t="s">
        <v>88</v>
      </c>
      <c r="C4" s="24"/>
      <c r="D4" s="25"/>
      <c r="E4" s="25"/>
      <c r="F4" s="25">
        <v>-0.5</v>
      </c>
      <c r="G4" s="60">
        <v>-1</v>
      </c>
      <c r="H4" s="75"/>
      <c r="I4" s="27">
        <v>9.4</v>
      </c>
      <c r="J4" s="61">
        <v>9.6999999999999993</v>
      </c>
      <c r="K4" s="61">
        <v>9.6999999999999993</v>
      </c>
      <c r="L4" s="28">
        <v>9.6</v>
      </c>
      <c r="M4" s="29">
        <f>SUM(I4:L4)-MIN(I4:L4)</f>
        <v>29</v>
      </c>
      <c r="N4" s="26">
        <f>SUM(M4+C4+D4+E4+F4+G4+H4)</f>
        <v>27.5</v>
      </c>
      <c r="O4" s="27">
        <v>9.8000000000000007</v>
      </c>
      <c r="P4" s="61">
        <v>9.8000000000000007</v>
      </c>
      <c r="Q4" s="61">
        <v>9.6999999999999993</v>
      </c>
      <c r="R4" s="28">
        <v>9.6999999999999993</v>
      </c>
      <c r="S4" s="29">
        <f>SUM(O4:R4)-MIN(O4:R4)</f>
        <v>29.3</v>
      </c>
      <c r="T4" s="26">
        <f t="shared" ref="T4:T12" si="0">SUM(N4+S4)</f>
        <v>56.8</v>
      </c>
      <c r="U4" s="27">
        <v>9.6999999999999993</v>
      </c>
      <c r="V4" s="61">
        <v>9.5</v>
      </c>
      <c r="W4" s="61">
        <v>9.6999999999999993</v>
      </c>
      <c r="X4" s="28">
        <v>9.8000000000000007</v>
      </c>
      <c r="Y4" s="29">
        <f>SUM(U4:X4)-MIN(U4:X4)</f>
        <v>29.200000000000003</v>
      </c>
      <c r="Z4" s="26">
        <f t="shared" ref="Z4:Z12" si="1">SUM(T4+Y4)</f>
        <v>86</v>
      </c>
      <c r="AA4" s="27">
        <v>9.6999999999999993</v>
      </c>
      <c r="AB4" s="61">
        <v>9.5</v>
      </c>
      <c r="AC4" s="61">
        <v>9.6999999999999993</v>
      </c>
      <c r="AD4" s="28">
        <v>9.6</v>
      </c>
      <c r="AE4" s="29">
        <f>SUM(AA4:AD4)-MIN(AA4:AD4)</f>
        <v>29</v>
      </c>
      <c r="AF4" s="26">
        <f t="shared" ref="AF4:AF12" si="2">SUM(Z4+AE4)</f>
        <v>115</v>
      </c>
      <c r="AG4" s="27">
        <v>9.6999999999999993</v>
      </c>
      <c r="AH4" s="61">
        <v>9.8000000000000007</v>
      </c>
      <c r="AI4" s="30">
        <v>9.8000000000000007</v>
      </c>
      <c r="AJ4" s="28">
        <v>9.6</v>
      </c>
      <c r="AK4" s="29">
        <f>SUM(AG4:AJ4)-MIN(AG4:AJ4)</f>
        <v>29.299999999999997</v>
      </c>
      <c r="AL4" s="26">
        <f t="shared" ref="AL4:AL12" si="3">SUM(AF4+AK4)</f>
        <v>144.30000000000001</v>
      </c>
      <c r="AM4" s="27">
        <v>9.9</v>
      </c>
      <c r="AN4" s="61">
        <v>9.6999999999999993</v>
      </c>
      <c r="AO4" s="30">
        <v>9.6</v>
      </c>
      <c r="AP4" s="28">
        <v>9.8000000000000007</v>
      </c>
      <c r="AQ4" s="29">
        <f>SUM(AM4:AP4)-MIN(AM4:AP4)</f>
        <v>29.4</v>
      </c>
      <c r="AR4" s="26">
        <f t="shared" ref="AR4:AR12" si="4">SUM(AL4+AQ4)</f>
        <v>173.70000000000002</v>
      </c>
      <c r="AS4" s="27">
        <v>9.8000000000000007</v>
      </c>
      <c r="AT4" s="61">
        <v>9.6999999999999993</v>
      </c>
      <c r="AU4" s="30">
        <v>9.6999999999999993</v>
      </c>
      <c r="AV4" s="28">
        <v>9.8000000000000007</v>
      </c>
      <c r="AW4" s="29">
        <f>SUM(AS4:AV4)-MIN(AS4:AV4)</f>
        <v>29.3</v>
      </c>
      <c r="AX4" s="26">
        <f t="shared" ref="AX4:AX12" si="5">SUM(AR4+AW4)</f>
        <v>203.00000000000003</v>
      </c>
      <c r="AY4" s="27">
        <v>9.8000000000000007</v>
      </c>
      <c r="AZ4" s="61">
        <v>9.6999999999999993</v>
      </c>
      <c r="BA4" s="30">
        <v>9.6</v>
      </c>
      <c r="BB4" s="28">
        <v>9.5</v>
      </c>
      <c r="BC4" s="29">
        <f>SUM(AY4:BB4)-MIN(AY4:BB4)</f>
        <v>29.1</v>
      </c>
      <c r="BD4" s="26">
        <f t="shared" ref="BD4:BD12" si="6">SUM(AX4+BC4)</f>
        <v>232.10000000000002</v>
      </c>
      <c r="BE4" s="27">
        <v>9.6</v>
      </c>
      <c r="BF4" s="61">
        <v>9.6</v>
      </c>
      <c r="BG4" s="30">
        <v>9.6</v>
      </c>
      <c r="BH4" s="28">
        <v>9.3000000000000007</v>
      </c>
      <c r="BI4" s="29">
        <f>SUM(BE4:BH4)-MIN(BE4:BH4)</f>
        <v>28.799999999999994</v>
      </c>
      <c r="BJ4" s="26">
        <f t="shared" ref="BJ4:BJ12" si="7">SUM(BD4+BI4)</f>
        <v>260.90000000000003</v>
      </c>
      <c r="BK4" s="62">
        <v>9.8000000000000007</v>
      </c>
      <c r="BL4" s="62">
        <v>9.6999999999999993</v>
      </c>
      <c r="BM4" s="63">
        <v>9.4</v>
      </c>
      <c r="BN4" s="64">
        <v>9.6</v>
      </c>
      <c r="BO4" s="29">
        <f>SUM(BK4:BN4)-MIN(BK4:BN4)</f>
        <v>29.1</v>
      </c>
      <c r="BP4" s="26">
        <f t="shared" ref="BP4:BP12" si="8">SUM(BJ4+BO4)</f>
        <v>290.00000000000006</v>
      </c>
      <c r="BQ4" s="54" t="s">
        <v>88</v>
      </c>
      <c r="BR4" s="91">
        <f t="shared" ref="BR4:BR22" si="9">RANK(BP4,$BP$4:$BP$22)</f>
        <v>18</v>
      </c>
    </row>
    <row r="5" spans="1:71" x14ac:dyDescent="0.3">
      <c r="A5" s="249"/>
      <c r="B5" s="55" t="s">
        <v>19</v>
      </c>
      <c r="C5" s="37"/>
      <c r="D5" s="38"/>
      <c r="E5" s="38"/>
      <c r="F5" s="38"/>
      <c r="G5" s="65"/>
      <c r="H5" s="76"/>
      <c r="I5" s="40">
        <v>9.9</v>
      </c>
      <c r="J5" s="66">
        <v>10</v>
      </c>
      <c r="K5" s="66">
        <v>10</v>
      </c>
      <c r="L5" s="41">
        <v>9.9</v>
      </c>
      <c r="M5" s="42">
        <f t="shared" ref="M5:M12" si="10">SUM(I5:L5)-MIN(I5:L5)</f>
        <v>29.9</v>
      </c>
      <c r="N5" s="39">
        <f t="shared" ref="N5:N22" si="11">SUM(M5+C5+D5+E5+F5+G5+H5)</f>
        <v>29.9</v>
      </c>
      <c r="O5" s="40">
        <v>10</v>
      </c>
      <c r="P5" s="66">
        <v>10</v>
      </c>
      <c r="Q5" s="66">
        <v>10</v>
      </c>
      <c r="R5" s="41">
        <v>10</v>
      </c>
      <c r="S5" s="42">
        <f t="shared" ref="S5:S12" si="12">SUM(O5:R5)-MIN(O5:R5)</f>
        <v>30</v>
      </c>
      <c r="T5" s="39">
        <f t="shared" si="0"/>
        <v>59.9</v>
      </c>
      <c r="U5" s="40">
        <v>9.6</v>
      </c>
      <c r="V5" s="66">
        <v>10</v>
      </c>
      <c r="W5" s="66">
        <v>9.9</v>
      </c>
      <c r="X5" s="41">
        <v>9.8000000000000007</v>
      </c>
      <c r="Y5" s="42">
        <f t="shared" ref="Y5:Y12" si="13">SUM(U5:X5)-MIN(U5:X5)</f>
        <v>29.699999999999996</v>
      </c>
      <c r="Z5" s="39">
        <f t="shared" si="1"/>
        <v>89.6</v>
      </c>
      <c r="AA5" s="40">
        <v>9.9</v>
      </c>
      <c r="AB5" s="66">
        <v>9.8000000000000007</v>
      </c>
      <c r="AC5" s="66">
        <v>9.9</v>
      </c>
      <c r="AD5" s="41">
        <v>9.9</v>
      </c>
      <c r="AE5" s="42">
        <f t="shared" ref="AE5:AE12" si="14">SUM(AA5:AD5)-MIN(AA5:AD5)</f>
        <v>29.7</v>
      </c>
      <c r="AF5" s="39">
        <f t="shared" si="2"/>
        <v>119.3</v>
      </c>
      <c r="AG5" s="40">
        <v>10</v>
      </c>
      <c r="AH5" s="66">
        <v>10</v>
      </c>
      <c r="AI5" s="44">
        <v>10</v>
      </c>
      <c r="AJ5" s="41">
        <v>10</v>
      </c>
      <c r="AK5" s="42">
        <f t="shared" ref="AK5:AK12" si="15">SUM(AG5:AJ5)-MIN(AG5:AJ5)</f>
        <v>30</v>
      </c>
      <c r="AL5" s="39">
        <f t="shared" si="3"/>
        <v>149.30000000000001</v>
      </c>
      <c r="AM5" s="40">
        <v>9.8000000000000007</v>
      </c>
      <c r="AN5" s="66">
        <v>10</v>
      </c>
      <c r="AO5" s="44">
        <v>9.6</v>
      </c>
      <c r="AP5" s="41">
        <v>9.8000000000000007</v>
      </c>
      <c r="AQ5" s="42">
        <f t="shared" ref="AQ5:AQ12" si="16">SUM(AM5:AP5)-MIN(AM5:AP5)</f>
        <v>29.6</v>
      </c>
      <c r="AR5" s="39">
        <f t="shared" si="4"/>
        <v>178.9</v>
      </c>
      <c r="AS5" s="40">
        <v>9.6999999999999993</v>
      </c>
      <c r="AT5" s="66">
        <v>10</v>
      </c>
      <c r="AU5" s="44">
        <v>9.8000000000000007</v>
      </c>
      <c r="AV5" s="41">
        <v>9.9</v>
      </c>
      <c r="AW5" s="42">
        <f t="shared" ref="AW5:AW12" si="17">SUM(AS5:AV5)-MIN(AS5:AV5)</f>
        <v>29.7</v>
      </c>
      <c r="AX5" s="39">
        <f t="shared" si="5"/>
        <v>208.6</v>
      </c>
      <c r="AY5" s="40">
        <v>9.8000000000000007</v>
      </c>
      <c r="AZ5" s="66">
        <v>9.9</v>
      </c>
      <c r="BA5" s="44">
        <v>9.9</v>
      </c>
      <c r="BB5" s="41">
        <v>9.8000000000000007</v>
      </c>
      <c r="BC5" s="42">
        <f t="shared" ref="BC5:BC12" si="18">SUM(AY5:BB5)-MIN(AY5:BB5)</f>
        <v>29.600000000000005</v>
      </c>
      <c r="BD5" s="39">
        <f t="shared" si="6"/>
        <v>238.2</v>
      </c>
      <c r="BE5" s="40">
        <v>10</v>
      </c>
      <c r="BF5" s="66">
        <v>9.8000000000000007</v>
      </c>
      <c r="BG5" s="44">
        <v>10</v>
      </c>
      <c r="BH5" s="41">
        <v>10</v>
      </c>
      <c r="BI5" s="42">
        <f t="shared" ref="BI5:BI12" si="19">SUM(BE5:BH5)-MIN(BE5:BH5)</f>
        <v>29.999999999999996</v>
      </c>
      <c r="BJ5" s="39">
        <f t="shared" si="7"/>
        <v>268.2</v>
      </c>
      <c r="BK5" s="67">
        <v>9.8000000000000007</v>
      </c>
      <c r="BL5" s="67">
        <v>9.6999999999999993</v>
      </c>
      <c r="BM5" s="66">
        <v>9.6</v>
      </c>
      <c r="BN5" s="68">
        <v>9.6999999999999993</v>
      </c>
      <c r="BO5" s="42">
        <f t="shared" ref="BO5:BO12" si="20">SUM(BK5:BN5)-MIN(BK5:BN5)</f>
        <v>29.199999999999996</v>
      </c>
      <c r="BP5" s="39">
        <f t="shared" si="8"/>
        <v>297.39999999999998</v>
      </c>
      <c r="BQ5" s="55" t="s">
        <v>19</v>
      </c>
      <c r="BR5" s="92">
        <f t="shared" si="9"/>
        <v>9</v>
      </c>
    </row>
    <row r="6" spans="1:71" x14ac:dyDescent="0.3">
      <c r="A6" s="249"/>
      <c r="B6" s="54" t="s">
        <v>40</v>
      </c>
      <c r="C6" s="24"/>
      <c r="D6" s="25"/>
      <c r="E6" s="25"/>
      <c r="F6" s="25"/>
      <c r="G6" s="60"/>
      <c r="H6" s="77"/>
      <c r="I6" s="27">
        <v>9.6</v>
      </c>
      <c r="J6" s="63">
        <v>9.8000000000000007</v>
      </c>
      <c r="K6" s="63">
        <v>9.9</v>
      </c>
      <c r="L6" s="28">
        <v>10</v>
      </c>
      <c r="M6" s="29">
        <f t="shared" si="10"/>
        <v>29.699999999999996</v>
      </c>
      <c r="N6" s="26">
        <f t="shared" si="11"/>
        <v>29.699999999999996</v>
      </c>
      <c r="O6" s="27">
        <v>9.9</v>
      </c>
      <c r="P6" s="63">
        <v>9.9</v>
      </c>
      <c r="Q6" s="63">
        <v>9.8000000000000007</v>
      </c>
      <c r="R6" s="28">
        <v>9.9</v>
      </c>
      <c r="S6" s="29">
        <f t="shared" si="12"/>
        <v>29.7</v>
      </c>
      <c r="T6" s="26">
        <f t="shared" si="0"/>
        <v>59.399999999999991</v>
      </c>
      <c r="U6" s="27">
        <v>9.9</v>
      </c>
      <c r="V6" s="63">
        <v>9.6999999999999993</v>
      </c>
      <c r="W6" s="63">
        <v>9.8000000000000007</v>
      </c>
      <c r="X6" s="28">
        <v>9.8000000000000007</v>
      </c>
      <c r="Y6" s="29">
        <f t="shared" si="13"/>
        <v>29.500000000000004</v>
      </c>
      <c r="Z6" s="26">
        <f t="shared" si="1"/>
        <v>88.899999999999991</v>
      </c>
      <c r="AA6" s="27">
        <v>10</v>
      </c>
      <c r="AB6" s="63">
        <v>10</v>
      </c>
      <c r="AC6" s="63">
        <v>9.8000000000000007</v>
      </c>
      <c r="AD6" s="28">
        <v>10</v>
      </c>
      <c r="AE6" s="29">
        <f t="shared" si="14"/>
        <v>29.999999999999996</v>
      </c>
      <c r="AF6" s="26">
        <f t="shared" si="2"/>
        <v>118.89999999999999</v>
      </c>
      <c r="AG6" s="27">
        <v>9.9</v>
      </c>
      <c r="AH6" s="63">
        <v>10</v>
      </c>
      <c r="AI6" s="51">
        <v>9.9</v>
      </c>
      <c r="AJ6" s="28">
        <v>10</v>
      </c>
      <c r="AK6" s="29">
        <f t="shared" si="15"/>
        <v>29.9</v>
      </c>
      <c r="AL6" s="26">
        <f t="shared" si="3"/>
        <v>148.79999999999998</v>
      </c>
      <c r="AM6" s="27">
        <v>9.6999999999999993</v>
      </c>
      <c r="AN6" s="63">
        <v>10</v>
      </c>
      <c r="AO6" s="51">
        <v>9.6999999999999993</v>
      </c>
      <c r="AP6" s="28">
        <v>9.6999999999999993</v>
      </c>
      <c r="AQ6" s="29">
        <f t="shared" si="16"/>
        <v>29.399999999999995</v>
      </c>
      <c r="AR6" s="26">
        <f t="shared" si="4"/>
        <v>178.2</v>
      </c>
      <c r="AS6" s="27">
        <v>9.8000000000000007</v>
      </c>
      <c r="AT6" s="63">
        <v>9.8000000000000007</v>
      </c>
      <c r="AU6" s="51">
        <v>10</v>
      </c>
      <c r="AV6" s="28">
        <v>9.9</v>
      </c>
      <c r="AW6" s="29">
        <f t="shared" si="17"/>
        <v>29.7</v>
      </c>
      <c r="AX6" s="26">
        <f t="shared" si="5"/>
        <v>207.89999999999998</v>
      </c>
      <c r="AY6" s="27">
        <v>10</v>
      </c>
      <c r="AZ6" s="63">
        <v>10</v>
      </c>
      <c r="BA6" s="51">
        <v>10</v>
      </c>
      <c r="BB6" s="28">
        <v>10</v>
      </c>
      <c r="BC6" s="29">
        <f t="shared" si="18"/>
        <v>30</v>
      </c>
      <c r="BD6" s="26">
        <f t="shared" si="6"/>
        <v>237.89999999999998</v>
      </c>
      <c r="BE6" s="27">
        <v>9.9</v>
      </c>
      <c r="BF6" s="63">
        <v>9.9</v>
      </c>
      <c r="BG6" s="51">
        <v>9.8000000000000007</v>
      </c>
      <c r="BH6" s="28">
        <v>9.9</v>
      </c>
      <c r="BI6" s="29">
        <f t="shared" si="19"/>
        <v>29.7</v>
      </c>
      <c r="BJ6" s="26">
        <f t="shared" si="7"/>
        <v>267.59999999999997</v>
      </c>
      <c r="BK6" s="62">
        <v>10</v>
      </c>
      <c r="BL6" s="62">
        <v>9.8000000000000007</v>
      </c>
      <c r="BM6" s="63">
        <v>9.9</v>
      </c>
      <c r="BN6" s="64">
        <v>9.6</v>
      </c>
      <c r="BO6" s="29">
        <f t="shared" si="20"/>
        <v>29.700000000000003</v>
      </c>
      <c r="BP6" s="26">
        <f t="shared" si="8"/>
        <v>297.29999999999995</v>
      </c>
      <c r="BQ6" s="54" t="s">
        <v>40</v>
      </c>
      <c r="BR6" s="91">
        <f t="shared" si="9"/>
        <v>10</v>
      </c>
    </row>
    <row r="7" spans="1:71" x14ac:dyDescent="0.3">
      <c r="A7" s="249"/>
      <c r="B7" s="55" t="s">
        <v>79</v>
      </c>
      <c r="C7" s="37"/>
      <c r="D7" s="38"/>
      <c r="E7" s="38"/>
      <c r="F7" s="38">
        <v>-1.3</v>
      </c>
      <c r="G7" s="65"/>
      <c r="H7" s="76"/>
      <c r="I7" s="40">
        <v>9.4</v>
      </c>
      <c r="J7" s="66">
        <v>9.8000000000000007</v>
      </c>
      <c r="K7" s="66">
        <v>9.6999999999999993</v>
      </c>
      <c r="L7" s="41">
        <v>9.4</v>
      </c>
      <c r="M7" s="42">
        <f t="shared" si="10"/>
        <v>28.900000000000006</v>
      </c>
      <c r="N7" s="39">
        <f t="shared" si="11"/>
        <v>27.600000000000005</v>
      </c>
      <c r="O7" s="40">
        <v>9.6999999999999993</v>
      </c>
      <c r="P7" s="66">
        <v>9.6999999999999993</v>
      </c>
      <c r="Q7" s="66">
        <v>10</v>
      </c>
      <c r="R7" s="41">
        <v>9.8000000000000007</v>
      </c>
      <c r="S7" s="42">
        <f t="shared" si="12"/>
        <v>29.500000000000004</v>
      </c>
      <c r="T7" s="39">
        <f t="shared" si="0"/>
        <v>57.100000000000009</v>
      </c>
      <c r="U7" s="40">
        <v>9.5</v>
      </c>
      <c r="V7" s="66">
        <v>9.5</v>
      </c>
      <c r="W7" s="66">
        <v>9.5</v>
      </c>
      <c r="X7" s="41">
        <v>9.8000000000000007</v>
      </c>
      <c r="Y7" s="42">
        <f t="shared" si="13"/>
        <v>28.799999999999997</v>
      </c>
      <c r="Z7" s="39">
        <f t="shared" si="1"/>
        <v>85.9</v>
      </c>
      <c r="AA7" s="40">
        <v>9.5</v>
      </c>
      <c r="AB7" s="66">
        <v>9.5</v>
      </c>
      <c r="AC7" s="66">
        <v>9.1999999999999993</v>
      </c>
      <c r="AD7" s="41">
        <v>9.3000000000000007</v>
      </c>
      <c r="AE7" s="42">
        <f t="shared" si="14"/>
        <v>28.3</v>
      </c>
      <c r="AF7" s="39">
        <f t="shared" si="2"/>
        <v>114.2</v>
      </c>
      <c r="AG7" s="40">
        <v>9.6999999999999993</v>
      </c>
      <c r="AH7" s="66">
        <v>9.9</v>
      </c>
      <c r="AI7" s="44">
        <v>9.9</v>
      </c>
      <c r="AJ7" s="41">
        <v>9.6999999999999993</v>
      </c>
      <c r="AK7" s="42">
        <f t="shared" si="15"/>
        <v>29.500000000000004</v>
      </c>
      <c r="AL7" s="39">
        <f t="shared" si="3"/>
        <v>143.70000000000002</v>
      </c>
      <c r="AM7" s="40">
        <v>9.6999999999999993</v>
      </c>
      <c r="AN7" s="66">
        <v>9.6999999999999993</v>
      </c>
      <c r="AO7" s="44">
        <v>9.6999999999999993</v>
      </c>
      <c r="AP7" s="41">
        <v>9.6999999999999993</v>
      </c>
      <c r="AQ7" s="42">
        <f t="shared" si="16"/>
        <v>29.099999999999998</v>
      </c>
      <c r="AR7" s="39">
        <f t="shared" si="4"/>
        <v>172.8</v>
      </c>
      <c r="AS7" s="40">
        <v>9.6</v>
      </c>
      <c r="AT7" s="66">
        <v>9.5</v>
      </c>
      <c r="AU7" s="44">
        <v>9.6999999999999993</v>
      </c>
      <c r="AV7" s="41">
        <v>9.6</v>
      </c>
      <c r="AW7" s="42">
        <f t="shared" si="17"/>
        <v>28.9</v>
      </c>
      <c r="AX7" s="39">
        <f t="shared" si="5"/>
        <v>201.70000000000002</v>
      </c>
      <c r="AY7" s="40">
        <v>9.6</v>
      </c>
      <c r="AZ7" s="66">
        <v>9.4</v>
      </c>
      <c r="BA7" s="44">
        <v>9.4</v>
      </c>
      <c r="BB7" s="41">
        <v>9.4</v>
      </c>
      <c r="BC7" s="42">
        <f t="shared" si="18"/>
        <v>28.4</v>
      </c>
      <c r="BD7" s="39">
        <f t="shared" si="6"/>
        <v>230.10000000000002</v>
      </c>
      <c r="BE7" s="40">
        <v>9.5</v>
      </c>
      <c r="BF7" s="66">
        <v>9.6</v>
      </c>
      <c r="BG7" s="44">
        <v>9.6</v>
      </c>
      <c r="BH7" s="41">
        <v>9.5</v>
      </c>
      <c r="BI7" s="42">
        <f t="shared" si="19"/>
        <v>28.700000000000003</v>
      </c>
      <c r="BJ7" s="39">
        <f t="shared" si="7"/>
        <v>258.8</v>
      </c>
      <c r="BK7" s="67">
        <v>9.5</v>
      </c>
      <c r="BL7" s="67">
        <v>9.4</v>
      </c>
      <c r="BM7" s="66">
        <v>9</v>
      </c>
      <c r="BN7" s="68">
        <v>9.5</v>
      </c>
      <c r="BO7" s="42">
        <f t="shared" si="20"/>
        <v>28.4</v>
      </c>
      <c r="BP7" s="39">
        <f t="shared" si="8"/>
        <v>287.2</v>
      </c>
      <c r="BQ7" s="55" t="s">
        <v>79</v>
      </c>
      <c r="BR7" s="92">
        <f t="shared" si="9"/>
        <v>19</v>
      </c>
    </row>
    <row r="8" spans="1:71" x14ac:dyDescent="0.3">
      <c r="A8" s="249"/>
      <c r="B8" s="56" t="s">
        <v>50</v>
      </c>
      <c r="C8" s="52"/>
      <c r="D8" s="53"/>
      <c r="E8" s="53"/>
      <c r="F8" s="53"/>
      <c r="G8" s="69"/>
      <c r="H8" s="78"/>
      <c r="I8" s="27">
        <v>9.6</v>
      </c>
      <c r="J8" s="63">
        <v>9.6999999999999993</v>
      </c>
      <c r="K8" s="63">
        <v>9.9</v>
      </c>
      <c r="L8" s="28">
        <v>9.8000000000000007</v>
      </c>
      <c r="M8" s="29">
        <f t="shared" si="10"/>
        <v>29.4</v>
      </c>
      <c r="N8" s="26">
        <f t="shared" si="11"/>
        <v>29.4</v>
      </c>
      <c r="O8" s="27">
        <v>10</v>
      </c>
      <c r="P8" s="63">
        <v>10</v>
      </c>
      <c r="Q8" s="63">
        <v>10</v>
      </c>
      <c r="R8" s="28">
        <v>10</v>
      </c>
      <c r="S8" s="29">
        <f t="shared" si="12"/>
        <v>30</v>
      </c>
      <c r="T8" s="26">
        <f t="shared" si="0"/>
        <v>59.4</v>
      </c>
      <c r="U8" s="27">
        <v>9.8000000000000007</v>
      </c>
      <c r="V8" s="63">
        <v>10</v>
      </c>
      <c r="W8" s="63">
        <v>10</v>
      </c>
      <c r="X8" s="28">
        <v>9.9</v>
      </c>
      <c r="Y8" s="29">
        <f t="shared" si="13"/>
        <v>29.900000000000002</v>
      </c>
      <c r="Z8" s="26">
        <f t="shared" si="1"/>
        <v>89.3</v>
      </c>
      <c r="AA8" s="27">
        <v>9.6999999999999993</v>
      </c>
      <c r="AB8" s="63">
        <v>9.8000000000000007</v>
      </c>
      <c r="AC8" s="63">
        <v>9.6999999999999993</v>
      </c>
      <c r="AD8" s="28">
        <v>9.6999999999999993</v>
      </c>
      <c r="AE8" s="29">
        <f t="shared" si="14"/>
        <v>29.2</v>
      </c>
      <c r="AF8" s="26">
        <f t="shared" si="2"/>
        <v>118.5</v>
      </c>
      <c r="AG8" s="27">
        <v>9.8000000000000007</v>
      </c>
      <c r="AH8" s="63">
        <v>10</v>
      </c>
      <c r="AI8" s="51">
        <v>9.9</v>
      </c>
      <c r="AJ8" s="28">
        <v>9.8000000000000007</v>
      </c>
      <c r="AK8" s="29">
        <f t="shared" si="15"/>
        <v>29.7</v>
      </c>
      <c r="AL8" s="26">
        <f t="shared" si="3"/>
        <v>148.19999999999999</v>
      </c>
      <c r="AM8" s="27">
        <v>10</v>
      </c>
      <c r="AN8" s="63">
        <v>10</v>
      </c>
      <c r="AO8" s="51">
        <v>10</v>
      </c>
      <c r="AP8" s="28">
        <v>10</v>
      </c>
      <c r="AQ8" s="29">
        <f t="shared" si="16"/>
        <v>30</v>
      </c>
      <c r="AR8" s="26">
        <f t="shared" si="4"/>
        <v>178.2</v>
      </c>
      <c r="AS8" s="27">
        <v>10</v>
      </c>
      <c r="AT8" s="63">
        <v>10</v>
      </c>
      <c r="AU8" s="51">
        <v>10</v>
      </c>
      <c r="AV8" s="28">
        <v>9.9</v>
      </c>
      <c r="AW8" s="29">
        <f t="shared" si="17"/>
        <v>30</v>
      </c>
      <c r="AX8" s="26">
        <f t="shared" si="5"/>
        <v>208.2</v>
      </c>
      <c r="AY8" s="27">
        <v>9.8000000000000007</v>
      </c>
      <c r="AZ8" s="63">
        <v>10</v>
      </c>
      <c r="BA8" s="51">
        <v>9.6999999999999993</v>
      </c>
      <c r="BB8" s="28">
        <v>9.6</v>
      </c>
      <c r="BC8" s="29">
        <f t="shared" si="18"/>
        <v>29.5</v>
      </c>
      <c r="BD8" s="26">
        <f t="shared" si="6"/>
        <v>237.7</v>
      </c>
      <c r="BE8" s="27">
        <v>10</v>
      </c>
      <c r="BF8" s="63">
        <v>10</v>
      </c>
      <c r="BG8" s="51">
        <v>9.8000000000000007</v>
      </c>
      <c r="BH8" s="28">
        <v>9.9</v>
      </c>
      <c r="BI8" s="29">
        <f t="shared" si="19"/>
        <v>29.900000000000002</v>
      </c>
      <c r="BJ8" s="26">
        <f t="shared" si="7"/>
        <v>267.59999999999997</v>
      </c>
      <c r="BK8" s="62">
        <v>9.6</v>
      </c>
      <c r="BL8" s="62">
        <v>10</v>
      </c>
      <c r="BM8" s="63">
        <v>9.5</v>
      </c>
      <c r="BN8" s="64">
        <v>9.8000000000000007</v>
      </c>
      <c r="BO8" s="29">
        <f t="shared" si="20"/>
        <v>29.400000000000006</v>
      </c>
      <c r="BP8" s="26">
        <f t="shared" si="8"/>
        <v>297</v>
      </c>
      <c r="BQ8" s="56" t="s">
        <v>50</v>
      </c>
      <c r="BR8" s="91">
        <f t="shared" si="9"/>
        <v>11</v>
      </c>
      <c r="BS8" s="2">
        <v>12</v>
      </c>
    </row>
    <row r="9" spans="1:71" x14ac:dyDescent="0.3">
      <c r="A9" s="249"/>
      <c r="B9" s="74" t="s">
        <v>42</v>
      </c>
      <c r="C9" s="70"/>
      <c r="D9" s="71"/>
      <c r="E9" s="71">
        <v>-0.1</v>
      </c>
      <c r="F9" s="71"/>
      <c r="G9" s="72"/>
      <c r="H9" s="76"/>
      <c r="I9" s="40">
        <v>10</v>
      </c>
      <c r="J9" s="66">
        <v>10</v>
      </c>
      <c r="K9" s="66">
        <v>10</v>
      </c>
      <c r="L9" s="41">
        <v>9.9</v>
      </c>
      <c r="M9" s="42">
        <f t="shared" si="10"/>
        <v>30</v>
      </c>
      <c r="N9" s="39">
        <f t="shared" si="11"/>
        <v>29.9</v>
      </c>
      <c r="O9" s="40">
        <v>10</v>
      </c>
      <c r="P9" s="66">
        <v>10</v>
      </c>
      <c r="Q9" s="66">
        <v>9.9</v>
      </c>
      <c r="R9" s="41">
        <v>10</v>
      </c>
      <c r="S9" s="42">
        <f t="shared" si="12"/>
        <v>30</v>
      </c>
      <c r="T9" s="39">
        <f t="shared" si="0"/>
        <v>59.9</v>
      </c>
      <c r="U9" s="40">
        <v>10</v>
      </c>
      <c r="V9" s="66">
        <v>9.6999999999999993</v>
      </c>
      <c r="W9" s="66">
        <v>9.9</v>
      </c>
      <c r="X9" s="41">
        <v>9.8000000000000007</v>
      </c>
      <c r="Y9" s="42">
        <f t="shared" si="13"/>
        <v>29.700000000000006</v>
      </c>
      <c r="Z9" s="39">
        <f t="shared" si="1"/>
        <v>89.600000000000009</v>
      </c>
      <c r="AA9" s="40">
        <v>10</v>
      </c>
      <c r="AB9" s="66">
        <v>10</v>
      </c>
      <c r="AC9" s="66">
        <v>10</v>
      </c>
      <c r="AD9" s="41">
        <v>10</v>
      </c>
      <c r="AE9" s="42">
        <f t="shared" si="14"/>
        <v>30</v>
      </c>
      <c r="AF9" s="39">
        <f t="shared" si="2"/>
        <v>119.60000000000001</v>
      </c>
      <c r="AG9" s="40">
        <v>10</v>
      </c>
      <c r="AH9" s="66">
        <v>10</v>
      </c>
      <c r="AI9" s="44">
        <v>10</v>
      </c>
      <c r="AJ9" s="41">
        <v>9.6999999999999993</v>
      </c>
      <c r="AK9" s="42">
        <f t="shared" si="15"/>
        <v>30.000000000000004</v>
      </c>
      <c r="AL9" s="39">
        <f t="shared" si="3"/>
        <v>149.60000000000002</v>
      </c>
      <c r="AM9" s="40">
        <v>10</v>
      </c>
      <c r="AN9" s="66">
        <v>10</v>
      </c>
      <c r="AO9" s="44">
        <v>9.9</v>
      </c>
      <c r="AP9" s="41">
        <v>9.9</v>
      </c>
      <c r="AQ9" s="42">
        <f t="shared" si="16"/>
        <v>29.9</v>
      </c>
      <c r="AR9" s="39">
        <f t="shared" si="4"/>
        <v>179.50000000000003</v>
      </c>
      <c r="AS9" s="40">
        <v>10</v>
      </c>
      <c r="AT9" s="66">
        <v>10</v>
      </c>
      <c r="AU9" s="44">
        <v>10</v>
      </c>
      <c r="AV9" s="41">
        <v>9.9</v>
      </c>
      <c r="AW9" s="42">
        <f t="shared" si="17"/>
        <v>30</v>
      </c>
      <c r="AX9" s="39">
        <f t="shared" si="5"/>
        <v>209.50000000000003</v>
      </c>
      <c r="AY9" s="40">
        <v>10</v>
      </c>
      <c r="AZ9" s="66">
        <v>10</v>
      </c>
      <c r="BA9" s="44">
        <v>10</v>
      </c>
      <c r="BB9" s="41">
        <v>10</v>
      </c>
      <c r="BC9" s="42">
        <f t="shared" si="18"/>
        <v>30</v>
      </c>
      <c r="BD9" s="39">
        <f t="shared" si="6"/>
        <v>239.50000000000003</v>
      </c>
      <c r="BE9" s="40">
        <v>10</v>
      </c>
      <c r="BF9" s="66">
        <v>10</v>
      </c>
      <c r="BG9" s="44">
        <v>10</v>
      </c>
      <c r="BH9" s="41">
        <v>10</v>
      </c>
      <c r="BI9" s="42">
        <f t="shared" si="19"/>
        <v>30</v>
      </c>
      <c r="BJ9" s="39">
        <f t="shared" si="7"/>
        <v>269.5</v>
      </c>
      <c r="BK9" s="67">
        <v>10</v>
      </c>
      <c r="BL9" s="67">
        <v>10</v>
      </c>
      <c r="BM9" s="66">
        <v>10</v>
      </c>
      <c r="BN9" s="68">
        <v>9.8000000000000007</v>
      </c>
      <c r="BO9" s="42">
        <f t="shared" si="20"/>
        <v>29.999999999999996</v>
      </c>
      <c r="BP9" s="39">
        <f t="shared" si="8"/>
        <v>299.5</v>
      </c>
      <c r="BQ9" s="74" t="s">
        <v>42</v>
      </c>
      <c r="BR9" s="92">
        <f t="shared" si="9"/>
        <v>3</v>
      </c>
      <c r="BS9" s="2">
        <v>4</v>
      </c>
    </row>
    <row r="10" spans="1:71" x14ac:dyDescent="0.3">
      <c r="A10" s="249"/>
      <c r="B10" s="56" t="s">
        <v>80</v>
      </c>
      <c r="C10" s="52"/>
      <c r="D10" s="53"/>
      <c r="E10" s="53"/>
      <c r="F10" s="53"/>
      <c r="G10" s="69"/>
      <c r="H10" s="78"/>
      <c r="I10" s="27">
        <v>9.8000000000000007</v>
      </c>
      <c r="J10" s="63">
        <v>9.9</v>
      </c>
      <c r="K10" s="63">
        <v>9.8000000000000007</v>
      </c>
      <c r="L10" s="28">
        <v>9.8000000000000007</v>
      </c>
      <c r="M10" s="29">
        <f t="shared" si="10"/>
        <v>29.500000000000004</v>
      </c>
      <c r="N10" s="73">
        <f t="shared" si="11"/>
        <v>29.500000000000004</v>
      </c>
      <c r="O10" s="27">
        <v>9.9</v>
      </c>
      <c r="P10" s="63">
        <v>9.6999999999999993</v>
      </c>
      <c r="Q10" s="63">
        <v>10</v>
      </c>
      <c r="R10" s="28">
        <v>9.8000000000000007</v>
      </c>
      <c r="S10" s="29">
        <f t="shared" si="12"/>
        <v>29.700000000000006</v>
      </c>
      <c r="T10" s="73">
        <f t="shared" si="0"/>
        <v>59.20000000000001</v>
      </c>
      <c r="U10" s="27">
        <v>9.8000000000000007</v>
      </c>
      <c r="V10" s="63">
        <v>10</v>
      </c>
      <c r="W10" s="63">
        <v>9.8000000000000007</v>
      </c>
      <c r="X10" s="28">
        <v>9.9</v>
      </c>
      <c r="Y10" s="29">
        <f t="shared" si="13"/>
        <v>29.7</v>
      </c>
      <c r="Z10" s="73">
        <f t="shared" si="1"/>
        <v>88.9</v>
      </c>
      <c r="AA10" s="27">
        <v>9.8000000000000007</v>
      </c>
      <c r="AB10" s="63">
        <v>9.6999999999999993</v>
      </c>
      <c r="AC10" s="63">
        <v>10</v>
      </c>
      <c r="AD10" s="28">
        <v>9.8000000000000007</v>
      </c>
      <c r="AE10" s="29">
        <f t="shared" si="14"/>
        <v>29.599999999999998</v>
      </c>
      <c r="AF10" s="73">
        <f t="shared" si="2"/>
        <v>118.5</v>
      </c>
      <c r="AG10" s="27">
        <v>9.8000000000000007</v>
      </c>
      <c r="AH10" s="63">
        <v>9.6999999999999993</v>
      </c>
      <c r="AI10" s="51">
        <v>9.9</v>
      </c>
      <c r="AJ10" s="28">
        <v>9.6</v>
      </c>
      <c r="AK10" s="29">
        <f t="shared" si="15"/>
        <v>29.4</v>
      </c>
      <c r="AL10" s="73">
        <f t="shared" si="3"/>
        <v>147.9</v>
      </c>
      <c r="AM10" s="27">
        <v>10</v>
      </c>
      <c r="AN10" s="63">
        <v>10</v>
      </c>
      <c r="AO10" s="51">
        <v>9.6</v>
      </c>
      <c r="AP10" s="28">
        <v>10</v>
      </c>
      <c r="AQ10" s="29">
        <f t="shared" si="16"/>
        <v>30</v>
      </c>
      <c r="AR10" s="73">
        <f t="shared" si="4"/>
        <v>177.9</v>
      </c>
      <c r="AS10" s="27">
        <v>10</v>
      </c>
      <c r="AT10" s="63">
        <v>10</v>
      </c>
      <c r="AU10" s="51">
        <v>9.9</v>
      </c>
      <c r="AV10" s="28">
        <v>9.8000000000000007</v>
      </c>
      <c r="AW10" s="29">
        <f t="shared" si="17"/>
        <v>29.900000000000002</v>
      </c>
      <c r="AX10" s="73">
        <f t="shared" si="5"/>
        <v>207.8</v>
      </c>
      <c r="AY10" s="27">
        <v>9.9</v>
      </c>
      <c r="AZ10" s="63">
        <v>9.8000000000000007</v>
      </c>
      <c r="BA10" s="51">
        <v>9.8000000000000007</v>
      </c>
      <c r="BB10" s="28">
        <v>9.9</v>
      </c>
      <c r="BC10" s="29">
        <f t="shared" si="18"/>
        <v>29.600000000000005</v>
      </c>
      <c r="BD10" s="73">
        <f t="shared" si="6"/>
        <v>237.4</v>
      </c>
      <c r="BE10" s="27">
        <v>9.6999999999999993</v>
      </c>
      <c r="BF10" s="63">
        <v>9.8000000000000007</v>
      </c>
      <c r="BG10" s="51">
        <v>9.6999999999999993</v>
      </c>
      <c r="BH10" s="28">
        <v>9.6</v>
      </c>
      <c r="BI10" s="29">
        <f t="shared" si="19"/>
        <v>29.199999999999996</v>
      </c>
      <c r="BJ10" s="73">
        <f t="shared" si="7"/>
        <v>266.60000000000002</v>
      </c>
      <c r="BK10" s="62">
        <v>10</v>
      </c>
      <c r="BL10" s="62">
        <v>10</v>
      </c>
      <c r="BM10" s="63">
        <v>9.5</v>
      </c>
      <c r="BN10" s="64">
        <v>9.8000000000000007</v>
      </c>
      <c r="BO10" s="29">
        <f t="shared" si="20"/>
        <v>29.799999999999997</v>
      </c>
      <c r="BP10" s="73">
        <f t="shared" si="8"/>
        <v>296.40000000000003</v>
      </c>
      <c r="BQ10" s="56" t="s">
        <v>80</v>
      </c>
      <c r="BR10" s="91">
        <f t="shared" si="9"/>
        <v>14</v>
      </c>
    </row>
    <row r="11" spans="1:71" x14ac:dyDescent="0.3">
      <c r="A11" s="249"/>
      <c r="B11" s="55" t="s">
        <v>41</v>
      </c>
      <c r="C11" s="37"/>
      <c r="D11" s="38"/>
      <c r="E11" s="38"/>
      <c r="F11" s="38"/>
      <c r="G11" s="65"/>
      <c r="H11" s="76"/>
      <c r="I11" s="40">
        <v>9.8000000000000007</v>
      </c>
      <c r="J11" s="66">
        <v>10</v>
      </c>
      <c r="K11" s="66">
        <v>9.9</v>
      </c>
      <c r="L11" s="41">
        <v>10</v>
      </c>
      <c r="M11" s="42">
        <f t="shared" si="10"/>
        <v>29.900000000000002</v>
      </c>
      <c r="N11" s="39">
        <f t="shared" si="11"/>
        <v>29.900000000000002</v>
      </c>
      <c r="O11" s="40">
        <v>10</v>
      </c>
      <c r="P11" s="66">
        <v>10</v>
      </c>
      <c r="Q11" s="112">
        <v>10</v>
      </c>
      <c r="R11" s="41">
        <v>10</v>
      </c>
      <c r="S11" s="42">
        <f t="shared" si="12"/>
        <v>30</v>
      </c>
      <c r="T11" s="39">
        <f t="shared" si="0"/>
        <v>59.900000000000006</v>
      </c>
      <c r="U11" s="40">
        <v>10</v>
      </c>
      <c r="V11" s="66">
        <v>10</v>
      </c>
      <c r="W11" s="66">
        <v>10</v>
      </c>
      <c r="X11" s="41">
        <v>10</v>
      </c>
      <c r="Y11" s="42">
        <f t="shared" si="13"/>
        <v>30</v>
      </c>
      <c r="Z11" s="39">
        <f t="shared" si="1"/>
        <v>89.9</v>
      </c>
      <c r="AA11" s="40">
        <v>10</v>
      </c>
      <c r="AB11" s="66">
        <v>9.9</v>
      </c>
      <c r="AC11" s="66">
        <v>10</v>
      </c>
      <c r="AD11" s="41">
        <v>9.9</v>
      </c>
      <c r="AE11" s="42">
        <f t="shared" si="14"/>
        <v>29.9</v>
      </c>
      <c r="AF11" s="39">
        <f t="shared" si="2"/>
        <v>119.80000000000001</v>
      </c>
      <c r="AG11" s="40">
        <v>10</v>
      </c>
      <c r="AH11" s="66">
        <v>10</v>
      </c>
      <c r="AI11" s="44">
        <v>10</v>
      </c>
      <c r="AJ11" s="41">
        <v>10</v>
      </c>
      <c r="AK11" s="42">
        <f t="shared" si="15"/>
        <v>30</v>
      </c>
      <c r="AL11" s="39">
        <f t="shared" si="3"/>
        <v>149.80000000000001</v>
      </c>
      <c r="AM11" s="40">
        <v>9.9</v>
      </c>
      <c r="AN11" s="66">
        <v>10</v>
      </c>
      <c r="AO11" s="44">
        <v>9.8000000000000007</v>
      </c>
      <c r="AP11" s="41">
        <v>9.8000000000000007</v>
      </c>
      <c r="AQ11" s="42">
        <f t="shared" si="16"/>
        <v>29.7</v>
      </c>
      <c r="AR11" s="39">
        <f t="shared" si="4"/>
        <v>179.5</v>
      </c>
      <c r="AS11" s="40">
        <v>10</v>
      </c>
      <c r="AT11" s="66">
        <v>10</v>
      </c>
      <c r="AU11" s="44">
        <v>9.9</v>
      </c>
      <c r="AV11" s="41">
        <v>9.8000000000000007</v>
      </c>
      <c r="AW11" s="42">
        <f t="shared" si="17"/>
        <v>29.900000000000002</v>
      </c>
      <c r="AX11" s="39">
        <f t="shared" si="5"/>
        <v>209.4</v>
      </c>
      <c r="AY11" s="40">
        <v>10</v>
      </c>
      <c r="AZ11" s="66">
        <v>10</v>
      </c>
      <c r="BA11" s="44">
        <v>10</v>
      </c>
      <c r="BB11" s="41">
        <v>10</v>
      </c>
      <c r="BC11" s="42">
        <f t="shared" si="18"/>
        <v>30</v>
      </c>
      <c r="BD11" s="39">
        <f t="shared" si="6"/>
        <v>239.4</v>
      </c>
      <c r="BE11" s="40">
        <v>10</v>
      </c>
      <c r="BF11" s="66">
        <v>9.9</v>
      </c>
      <c r="BG11" s="44">
        <v>9.6</v>
      </c>
      <c r="BH11" s="41">
        <v>10</v>
      </c>
      <c r="BI11" s="42">
        <f t="shared" si="19"/>
        <v>29.9</v>
      </c>
      <c r="BJ11" s="39">
        <f t="shared" si="7"/>
        <v>269.3</v>
      </c>
      <c r="BK11" s="67">
        <v>10</v>
      </c>
      <c r="BL11" s="67">
        <v>10</v>
      </c>
      <c r="BM11" s="66">
        <v>10</v>
      </c>
      <c r="BN11" s="68">
        <v>9.9</v>
      </c>
      <c r="BO11" s="42">
        <f t="shared" si="20"/>
        <v>30</v>
      </c>
      <c r="BP11" s="39">
        <f t="shared" si="8"/>
        <v>299.3</v>
      </c>
      <c r="BQ11" s="55" t="s">
        <v>41</v>
      </c>
      <c r="BR11" s="92">
        <f t="shared" si="9"/>
        <v>5</v>
      </c>
    </row>
    <row r="12" spans="1:71" ht="15.75" thickBot="1" x14ac:dyDescent="0.35">
      <c r="A12" s="250"/>
      <c r="B12" s="206" t="s">
        <v>15</v>
      </c>
      <c r="C12" s="207"/>
      <c r="D12" s="208"/>
      <c r="E12" s="208"/>
      <c r="F12" s="208"/>
      <c r="G12" s="209"/>
      <c r="H12" s="210"/>
      <c r="I12" s="209">
        <v>9.9</v>
      </c>
      <c r="J12" s="211">
        <v>9.9</v>
      </c>
      <c r="K12" s="211">
        <v>9.9</v>
      </c>
      <c r="L12" s="212">
        <v>10</v>
      </c>
      <c r="M12" s="213">
        <f t="shared" si="10"/>
        <v>29.800000000000004</v>
      </c>
      <c r="N12" s="214">
        <f t="shared" si="11"/>
        <v>29.800000000000004</v>
      </c>
      <c r="O12" s="209">
        <v>9.9</v>
      </c>
      <c r="P12" s="211">
        <v>10</v>
      </c>
      <c r="Q12" s="215">
        <v>10</v>
      </c>
      <c r="R12" s="212">
        <v>10</v>
      </c>
      <c r="S12" s="213">
        <f t="shared" si="12"/>
        <v>30</v>
      </c>
      <c r="T12" s="214">
        <f t="shared" si="0"/>
        <v>59.800000000000004</v>
      </c>
      <c r="U12" s="209">
        <v>10</v>
      </c>
      <c r="V12" s="211">
        <v>10</v>
      </c>
      <c r="W12" s="211">
        <v>10</v>
      </c>
      <c r="X12" s="212">
        <v>9.9</v>
      </c>
      <c r="Y12" s="213">
        <f t="shared" si="13"/>
        <v>30</v>
      </c>
      <c r="Z12" s="214">
        <f t="shared" si="1"/>
        <v>89.800000000000011</v>
      </c>
      <c r="AA12" s="209">
        <v>10</v>
      </c>
      <c r="AB12" s="211">
        <v>9.8000000000000007</v>
      </c>
      <c r="AC12" s="211">
        <v>10</v>
      </c>
      <c r="AD12" s="216">
        <v>9.9</v>
      </c>
      <c r="AE12" s="213">
        <f t="shared" si="14"/>
        <v>29.900000000000002</v>
      </c>
      <c r="AF12" s="214">
        <f t="shared" si="2"/>
        <v>119.70000000000002</v>
      </c>
      <c r="AG12" s="209">
        <v>9.9</v>
      </c>
      <c r="AH12" s="211">
        <v>10</v>
      </c>
      <c r="AI12" s="217">
        <v>10</v>
      </c>
      <c r="AJ12" s="212">
        <v>9.9</v>
      </c>
      <c r="AK12" s="213">
        <f t="shared" si="15"/>
        <v>29.9</v>
      </c>
      <c r="AL12" s="214">
        <f t="shared" si="3"/>
        <v>149.60000000000002</v>
      </c>
      <c r="AM12" s="209">
        <v>9.8000000000000007</v>
      </c>
      <c r="AN12" s="211">
        <v>10</v>
      </c>
      <c r="AO12" s="217">
        <v>10</v>
      </c>
      <c r="AP12" s="212">
        <v>10</v>
      </c>
      <c r="AQ12" s="213">
        <f t="shared" si="16"/>
        <v>29.999999999999996</v>
      </c>
      <c r="AR12" s="214">
        <f t="shared" si="4"/>
        <v>179.60000000000002</v>
      </c>
      <c r="AS12" s="209">
        <v>10</v>
      </c>
      <c r="AT12" s="211">
        <v>10</v>
      </c>
      <c r="AU12" s="217">
        <v>9.8000000000000007</v>
      </c>
      <c r="AV12" s="212">
        <v>10</v>
      </c>
      <c r="AW12" s="213">
        <f t="shared" si="17"/>
        <v>29.999999999999996</v>
      </c>
      <c r="AX12" s="214">
        <f t="shared" si="5"/>
        <v>209.60000000000002</v>
      </c>
      <c r="AY12" s="209">
        <v>10</v>
      </c>
      <c r="AZ12" s="211">
        <v>10</v>
      </c>
      <c r="BA12" s="217">
        <v>10</v>
      </c>
      <c r="BB12" s="212">
        <v>10</v>
      </c>
      <c r="BC12" s="213">
        <f t="shared" si="18"/>
        <v>30</v>
      </c>
      <c r="BD12" s="214">
        <f t="shared" si="6"/>
        <v>239.60000000000002</v>
      </c>
      <c r="BE12" s="209">
        <v>10</v>
      </c>
      <c r="BF12" s="211">
        <v>10</v>
      </c>
      <c r="BG12" s="217">
        <v>9.9</v>
      </c>
      <c r="BH12" s="212">
        <v>10</v>
      </c>
      <c r="BI12" s="213">
        <f t="shared" si="19"/>
        <v>30</v>
      </c>
      <c r="BJ12" s="214">
        <f t="shared" si="7"/>
        <v>269.60000000000002</v>
      </c>
      <c r="BK12" s="218">
        <v>10</v>
      </c>
      <c r="BL12" s="218">
        <v>10</v>
      </c>
      <c r="BM12" s="211">
        <v>10</v>
      </c>
      <c r="BN12" s="219">
        <v>9.8000000000000007</v>
      </c>
      <c r="BO12" s="213">
        <f t="shared" si="20"/>
        <v>29.999999999999996</v>
      </c>
      <c r="BP12" s="214">
        <f t="shared" si="8"/>
        <v>299.60000000000002</v>
      </c>
      <c r="BQ12" s="206" t="s">
        <v>15</v>
      </c>
      <c r="BR12" s="220">
        <f t="shared" si="9"/>
        <v>2</v>
      </c>
    </row>
    <row r="13" spans="1:71" ht="15.75" customHeight="1" thickTop="1" x14ac:dyDescent="0.3">
      <c r="A13" s="256" t="s">
        <v>46</v>
      </c>
      <c r="B13" s="231" t="s">
        <v>48</v>
      </c>
      <c r="C13" s="156"/>
      <c r="D13" s="158"/>
      <c r="E13" s="158"/>
      <c r="F13" s="158"/>
      <c r="G13" s="232"/>
      <c r="H13" s="229"/>
      <c r="I13" s="118">
        <v>9.4</v>
      </c>
      <c r="J13" s="150">
        <v>9.6999999999999993</v>
      </c>
      <c r="K13" s="150">
        <v>10</v>
      </c>
      <c r="L13" s="119">
        <v>9.9</v>
      </c>
      <c r="M13" s="120">
        <f>SUM(I13:L13)-MIN(I13:L13)</f>
        <v>29.6</v>
      </c>
      <c r="N13" s="117">
        <f t="shared" si="11"/>
        <v>29.6</v>
      </c>
      <c r="O13" s="118">
        <v>10</v>
      </c>
      <c r="P13" s="150">
        <v>9.9</v>
      </c>
      <c r="Q13" s="150">
        <v>10</v>
      </c>
      <c r="R13" s="119">
        <v>9.8000000000000007</v>
      </c>
      <c r="S13" s="120">
        <f>SUM(O13:R13)-MIN(O13:R13)</f>
        <v>29.900000000000002</v>
      </c>
      <c r="T13" s="117">
        <f t="shared" ref="T13:T22" si="21">SUM(N13+S13)</f>
        <v>59.5</v>
      </c>
      <c r="U13" s="118">
        <v>9.9</v>
      </c>
      <c r="V13" s="150">
        <v>9.6</v>
      </c>
      <c r="W13" s="150">
        <v>9.9</v>
      </c>
      <c r="X13" s="119">
        <v>9.8000000000000007</v>
      </c>
      <c r="Y13" s="120">
        <f>SUM(U13:X13)-MIN(U13:X13)</f>
        <v>29.6</v>
      </c>
      <c r="Z13" s="117">
        <f t="shared" ref="Z13:Z22" si="22">SUM(T13+Y13)</f>
        <v>89.1</v>
      </c>
      <c r="AA13" s="118">
        <v>9.6999999999999993</v>
      </c>
      <c r="AB13" s="150">
        <v>9.6999999999999993</v>
      </c>
      <c r="AC13" s="150">
        <v>9.6999999999999993</v>
      </c>
      <c r="AD13" s="119">
        <v>9.9</v>
      </c>
      <c r="AE13" s="120">
        <f>SUM(AA13:AD13)-MIN(AA13:AD13)</f>
        <v>29.3</v>
      </c>
      <c r="AF13" s="117">
        <f t="shared" ref="AF13:AF22" si="23">SUM(Z13+AE13)</f>
        <v>118.39999999999999</v>
      </c>
      <c r="AG13" s="118">
        <v>9.8000000000000007</v>
      </c>
      <c r="AH13" s="150">
        <v>9.9</v>
      </c>
      <c r="AI13" s="121">
        <v>9.8000000000000007</v>
      </c>
      <c r="AJ13" s="119">
        <v>9.6999999999999993</v>
      </c>
      <c r="AK13" s="120">
        <f>SUM(AG13:AJ13)-MIN(AG13:AJ13)</f>
        <v>29.500000000000004</v>
      </c>
      <c r="AL13" s="117">
        <f t="shared" ref="AL13:AL22" si="24">SUM(AF13+AK13)</f>
        <v>147.9</v>
      </c>
      <c r="AM13" s="118">
        <v>9.8000000000000007</v>
      </c>
      <c r="AN13" s="150">
        <v>10</v>
      </c>
      <c r="AO13" s="121">
        <v>9.9</v>
      </c>
      <c r="AP13" s="119">
        <v>9.8000000000000007</v>
      </c>
      <c r="AQ13" s="120">
        <f>SUM(AM13:AP13)-MIN(AM13:AP13)</f>
        <v>29.7</v>
      </c>
      <c r="AR13" s="117">
        <f t="shared" ref="AR13:AR22" si="25">SUM(AL13+AQ13)</f>
        <v>177.6</v>
      </c>
      <c r="AS13" s="118">
        <v>10</v>
      </c>
      <c r="AT13" s="150">
        <v>9.6</v>
      </c>
      <c r="AU13" s="121">
        <v>9.6999999999999993</v>
      </c>
      <c r="AV13" s="119">
        <v>9.8000000000000007</v>
      </c>
      <c r="AW13" s="120">
        <f>SUM(AS13:AV13)-MIN(AS13:AV13)</f>
        <v>29.5</v>
      </c>
      <c r="AX13" s="117">
        <f t="shared" ref="AX13:AX22" si="26">SUM(AR13+AW13)</f>
        <v>207.1</v>
      </c>
      <c r="AY13" s="118">
        <v>9.9</v>
      </c>
      <c r="AZ13" s="150">
        <v>10</v>
      </c>
      <c r="BA13" s="121">
        <v>9.8000000000000007</v>
      </c>
      <c r="BB13" s="119">
        <v>10</v>
      </c>
      <c r="BC13" s="120">
        <f>SUM(AY13:BB13)-MIN(AY13:BB13)</f>
        <v>29.900000000000002</v>
      </c>
      <c r="BD13" s="117">
        <f t="shared" ref="BD13:BD22" si="27">SUM(AX13+BC13)</f>
        <v>237</v>
      </c>
      <c r="BE13" s="118">
        <v>9.9</v>
      </c>
      <c r="BF13" s="150">
        <v>9.9</v>
      </c>
      <c r="BG13" s="121">
        <v>10</v>
      </c>
      <c r="BH13" s="119">
        <v>9.8000000000000007</v>
      </c>
      <c r="BI13" s="120">
        <f>SUM(BE13:BH13)-MIN(BE13:BH13)</f>
        <v>29.8</v>
      </c>
      <c r="BJ13" s="117">
        <f t="shared" ref="BJ13:BJ22" si="28">SUM(BD13+BI13)</f>
        <v>266.8</v>
      </c>
      <c r="BK13" s="230">
        <v>9.9</v>
      </c>
      <c r="BL13" s="230">
        <v>9.6999999999999993</v>
      </c>
      <c r="BM13" s="150">
        <v>9.6999999999999993</v>
      </c>
      <c r="BN13" s="151">
        <v>9.8000000000000007</v>
      </c>
      <c r="BO13" s="120">
        <f>SUM(BK13:BN13)-MIN(BK13:BN13)</f>
        <v>29.400000000000002</v>
      </c>
      <c r="BP13" s="117">
        <f t="shared" ref="BP13:BP22" si="29">SUM(BJ13+BO13)</f>
        <v>296.2</v>
      </c>
      <c r="BQ13" s="231" t="s">
        <v>48</v>
      </c>
      <c r="BR13" s="127">
        <f t="shared" si="9"/>
        <v>15</v>
      </c>
    </row>
    <row r="14" spans="1:71" x14ac:dyDescent="0.3">
      <c r="A14" s="249"/>
      <c r="B14" s="132" t="s">
        <v>38</v>
      </c>
      <c r="C14" s="133"/>
      <c r="D14" s="134"/>
      <c r="E14" s="134"/>
      <c r="F14" s="134"/>
      <c r="G14" s="221"/>
      <c r="H14" s="222"/>
      <c r="I14" s="128">
        <v>9.6</v>
      </c>
      <c r="J14" s="164">
        <v>9.6999999999999993</v>
      </c>
      <c r="K14" s="164">
        <v>9.6999999999999993</v>
      </c>
      <c r="L14" s="129">
        <v>9.9</v>
      </c>
      <c r="M14" s="136">
        <f t="shared" ref="M14:M22" si="30">SUM(I14:L14)-MIN(I14:L14)</f>
        <v>29.299999999999997</v>
      </c>
      <c r="N14" s="135">
        <f t="shared" si="11"/>
        <v>29.299999999999997</v>
      </c>
      <c r="O14" s="128">
        <v>10</v>
      </c>
      <c r="P14" s="164">
        <v>9.9</v>
      </c>
      <c r="Q14" s="164">
        <v>9.8000000000000007</v>
      </c>
      <c r="R14" s="129">
        <v>9.9</v>
      </c>
      <c r="S14" s="136">
        <f t="shared" ref="S14:S22" si="31">SUM(O14:R14)-MIN(O14:R14)</f>
        <v>29.8</v>
      </c>
      <c r="T14" s="135">
        <f t="shared" si="21"/>
        <v>59.099999999999994</v>
      </c>
      <c r="U14" s="128">
        <v>9.8000000000000007</v>
      </c>
      <c r="V14" s="164">
        <v>10</v>
      </c>
      <c r="W14" s="164">
        <v>9.8000000000000007</v>
      </c>
      <c r="X14" s="129">
        <v>9.8000000000000007</v>
      </c>
      <c r="Y14" s="136">
        <f t="shared" ref="Y14:Y22" si="32">SUM(U14:X14)-MIN(U14:X14)</f>
        <v>29.600000000000005</v>
      </c>
      <c r="Z14" s="135">
        <f t="shared" si="22"/>
        <v>88.7</v>
      </c>
      <c r="AA14" s="128">
        <v>9.8000000000000007</v>
      </c>
      <c r="AB14" s="164">
        <v>10</v>
      </c>
      <c r="AC14" s="164">
        <v>9.6999999999999993</v>
      </c>
      <c r="AD14" s="129">
        <v>9.8000000000000007</v>
      </c>
      <c r="AE14" s="136">
        <f t="shared" ref="AE14:AE22" si="33">SUM(AA14:AD14)-MIN(AA14:AD14)</f>
        <v>29.599999999999998</v>
      </c>
      <c r="AF14" s="135">
        <f t="shared" si="23"/>
        <v>118.3</v>
      </c>
      <c r="AG14" s="128">
        <v>9.9</v>
      </c>
      <c r="AH14" s="164">
        <v>9.9</v>
      </c>
      <c r="AI14" s="130">
        <v>10</v>
      </c>
      <c r="AJ14" s="129">
        <v>9.9</v>
      </c>
      <c r="AK14" s="136">
        <f t="shared" ref="AK14:AK22" si="34">SUM(AG14:AJ14)-MIN(AG14:AJ14)</f>
        <v>29.800000000000004</v>
      </c>
      <c r="AL14" s="135">
        <f t="shared" si="24"/>
        <v>148.1</v>
      </c>
      <c r="AM14" s="128">
        <v>9.9</v>
      </c>
      <c r="AN14" s="164">
        <v>9.9</v>
      </c>
      <c r="AO14" s="130">
        <v>9.8000000000000007</v>
      </c>
      <c r="AP14" s="129">
        <v>9.9</v>
      </c>
      <c r="AQ14" s="136">
        <f t="shared" ref="AQ14:AQ22" si="35">SUM(AM14:AP14)-MIN(AM14:AP14)</f>
        <v>29.7</v>
      </c>
      <c r="AR14" s="135">
        <f t="shared" si="25"/>
        <v>177.79999999999998</v>
      </c>
      <c r="AS14" s="128">
        <v>9.9</v>
      </c>
      <c r="AT14" s="164">
        <v>9.6999999999999993</v>
      </c>
      <c r="AU14" s="130">
        <v>9.9</v>
      </c>
      <c r="AV14" s="129">
        <v>9.9</v>
      </c>
      <c r="AW14" s="136">
        <f t="shared" ref="AW14:AW22" si="36">SUM(AS14:AV14)-MIN(AS14:AV14)</f>
        <v>29.7</v>
      </c>
      <c r="AX14" s="135">
        <f t="shared" si="26"/>
        <v>207.49999999999997</v>
      </c>
      <c r="AY14" s="128">
        <v>9.9</v>
      </c>
      <c r="AZ14" s="164">
        <v>9.9</v>
      </c>
      <c r="BA14" s="130">
        <v>9.9</v>
      </c>
      <c r="BB14" s="129">
        <v>10</v>
      </c>
      <c r="BC14" s="136">
        <f t="shared" ref="BC14:BC20" si="37">SUM(AY14:BB14)-MIN(AY14:BB14)</f>
        <v>29.800000000000004</v>
      </c>
      <c r="BD14" s="135">
        <f t="shared" si="27"/>
        <v>237.29999999999998</v>
      </c>
      <c r="BE14" s="128">
        <v>10</v>
      </c>
      <c r="BF14" s="164">
        <v>10</v>
      </c>
      <c r="BG14" s="130">
        <v>9.8000000000000007</v>
      </c>
      <c r="BH14" s="129">
        <v>10</v>
      </c>
      <c r="BI14" s="136">
        <f t="shared" ref="BI14:BI22" si="38">SUM(BE14:BH14)-MIN(BE14:BH14)</f>
        <v>29.999999999999996</v>
      </c>
      <c r="BJ14" s="135">
        <f t="shared" si="28"/>
        <v>267.29999999999995</v>
      </c>
      <c r="BK14" s="223">
        <v>9.8000000000000007</v>
      </c>
      <c r="BL14" s="223">
        <v>9.8000000000000007</v>
      </c>
      <c r="BM14" s="164">
        <v>9.8000000000000007</v>
      </c>
      <c r="BN14" s="224">
        <v>9.8000000000000007</v>
      </c>
      <c r="BO14" s="136">
        <f t="shared" ref="BO14:BO22" si="39">SUM(BK14:BN14)-MIN(BK14:BN14)</f>
        <v>29.400000000000002</v>
      </c>
      <c r="BP14" s="135">
        <f t="shared" si="29"/>
        <v>296.69999999999993</v>
      </c>
      <c r="BQ14" s="132" t="s">
        <v>38</v>
      </c>
      <c r="BR14" s="131">
        <f t="shared" si="9"/>
        <v>13</v>
      </c>
    </row>
    <row r="15" spans="1:71" x14ac:dyDescent="0.3">
      <c r="A15" s="249"/>
      <c r="B15" s="231" t="s">
        <v>49</v>
      </c>
      <c r="C15" s="156">
        <v>-0.2</v>
      </c>
      <c r="D15" s="158"/>
      <c r="E15" s="158"/>
      <c r="F15" s="158"/>
      <c r="G15" s="232">
        <v>-1</v>
      </c>
      <c r="H15" s="229"/>
      <c r="I15" s="118">
        <v>9.6</v>
      </c>
      <c r="J15" s="150">
        <v>9.6</v>
      </c>
      <c r="K15" s="150">
        <v>9.6999999999999993</v>
      </c>
      <c r="L15" s="119">
        <v>9.8000000000000007</v>
      </c>
      <c r="M15" s="120">
        <f t="shared" si="30"/>
        <v>29.1</v>
      </c>
      <c r="N15" s="117">
        <f t="shared" si="11"/>
        <v>27.900000000000002</v>
      </c>
      <c r="O15" s="118">
        <v>10</v>
      </c>
      <c r="P15" s="150">
        <v>9.9</v>
      </c>
      <c r="Q15" s="150">
        <v>10</v>
      </c>
      <c r="R15" s="119">
        <v>10</v>
      </c>
      <c r="S15" s="120">
        <f t="shared" si="31"/>
        <v>30</v>
      </c>
      <c r="T15" s="117">
        <f t="shared" si="21"/>
        <v>57.900000000000006</v>
      </c>
      <c r="U15" s="118">
        <v>9.9</v>
      </c>
      <c r="V15" s="150">
        <v>10</v>
      </c>
      <c r="W15" s="150">
        <v>10</v>
      </c>
      <c r="X15" s="119">
        <v>9.9</v>
      </c>
      <c r="Y15" s="120">
        <f t="shared" si="32"/>
        <v>29.9</v>
      </c>
      <c r="Z15" s="117">
        <f t="shared" si="22"/>
        <v>87.800000000000011</v>
      </c>
      <c r="AA15" s="118">
        <v>9.9</v>
      </c>
      <c r="AB15" s="150">
        <v>9.6999999999999993</v>
      </c>
      <c r="AC15" s="150">
        <v>9.6</v>
      </c>
      <c r="AD15" s="119">
        <v>9.6</v>
      </c>
      <c r="AE15" s="120">
        <f t="shared" si="33"/>
        <v>29.200000000000003</v>
      </c>
      <c r="AF15" s="117">
        <f t="shared" si="23"/>
        <v>117.00000000000001</v>
      </c>
      <c r="AG15" s="118">
        <v>10</v>
      </c>
      <c r="AH15" s="150">
        <v>9.8000000000000007</v>
      </c>
      <c r="AI15" s="121">
        <v>9.6999999999999993</v>
      </c>
      <c r="AJ15" s="119">
        <v>9.8000000000000007</v>
      </c>
      <c r="AK15" s="120">
        <f t="shared" si="34"/>
        <v>29.599999999999998</v>
      </c>
      <c r="AL15" s="117">
        <f t="shared" si="24"/>
        <v>146.60000000000002</v>
      </c>
      <c r="AM15" s="118">
        <v>10</v>
      </c>
      <c r="AN15" s="150">
        <v>10</v>
      </c>
      <c r="AO15" s="121">
        <v>10</v>
      </c>
      <c r="AP15" s="119">
        <v>10</v>
      </c>
      <c r="AQ15" s="120">
        <f t="shared" si="35"/>
        <v>30</v>
      </c>
      <c r="AR15" s="117">
        <f t="shared" si="25"/>
        <v>176.60000000000002</v>
      </c>
      <c r="AS15" s="118">
        <v>10</v>
      </c>
      <c r="AT15" s="150">
        <v>10</v>
      </c>
      <c r="AU15" s="121">
        <v>10</v>
      </c>
      <c r="AV15" s="119">
        <v>10</v>
      </c>
      <c r="AW15" s="120">
        <f t="shared" si="36"/>
        <v>30</v>
      </c>
      <c r="AX15" s="117">
        <f t="shared" si="26"/>
        <v>206.60000000000002</v>
      </c>
      <c r="AY15" s="118">
        <v>10</v>
      </c>
      <c r="AZ15" s="150">
        <v>9.8000000000000007</v>
      </c>
      <c r="BA15" s="121">
        <v>9.6</v>
      </c>
      <c r="BB15" s="119">
        <v>9.6</v>
      </c>
      <c r="BC15" s="120">
        <f t="shared" si="37"/>
        <v>29.4</v>
      </c>
      <c r="BD15" s="117">
        <f t="shared" si="27"/>
        <v>236.00000000000003</v>
      </c>
      <c r="BE15" s="118">
        <v>10</v>
      </c>
      <c r="BF15" s="150">
        <v>9.8000000000000007</v>
      </c>
      <c r="BG15" s="121">
        <v>10</v>
      </c>
      <c r="BH15" s="119">
        <v>9.6999999999999993</v>
      </c>
      <c r="BI15" s="120">
        <f t="shared" si="38"/>
        <v>29.8</v>
      </c>
      <c r="BJ15" s="117">
        <f t="shared" si="28"/>
        <v>265.8</v>
      </c>
      <c r="BK15" s="230">
        <v>10</v>
      </c>
      <c r="BL15" s="230">
        <v>9.6999999999999993</v>
      </c>
      <c r="BM15" s="150">
        <v>10</v>
      </c>
      <c r="BN15" s="151">
        <v>10</v>
      </c>
      <c r="BO15" s="120">
        <f t="shared" si="39"/>
        <v>30.000000000000004</v>
      </c>
      <c r="BP15" s="117">
        <f t="shared" si="29"/>
        <v>295.8</v>
      </c>
      <c r="BQ15" s="231" t="s">
        <v>49</v>
      </c>
      <c r="BR15" s="127">
        <f t="shared" si="9"/>
        <v>16</v>
      </c>
    </row>
    <row r="16" spans="1:71" x14ac:dyDescent="0.3">
      <c r="A16" s="249"/>
      <c r="B16" s="132" t="s">
        <v>37</v>
      </c>
      <c r="C16" s="133"/>
      <c r="D16" s="134"/>
      <c r="E16" s="134"/>
      <c r="F16" s="134"/>
      <c r="G16" s="221"/>
      <c r="H16" s="222"/>
      <c r="I16" s="128">
        <v>9.6999999999999993</v>
      </c>
      <c r="J16" s="164">
        <v>9.9</v>
      </c>
      <c r="K16" s="164">
        <v>9.8000000000000007</v>
      </c>
      <c r="L16" s="129">
        <v>9.9</v>
      </c>
      <c r="M16" s="136">
        <f t="shared" si="30"/>
        <v>29.600000000000005</v>
      </c>
      <c r="N16" s="135">
        <f t="shared" si="11"/>
        <v>29.600000000000005</v>
      </c>
      <c r="O16" s="128">
        <v>10</v>
      </c>
      <c r="P16" s="164">
        <v>10</v>
      </c>
      <c r="Q16" s="164">
        <v>10</v>
      </c>
      <c r="R16" s="129">
        <v>10</v>
      </c>
      <c r="S16" s="136">
        <f t="shared" si="31"/>
        <v>30</v>
      </c>
      <c r="T16" s="135">
        <f t="shared" si="21"/>
        <v>59.600000000000009</v>
      </c>
      <c r="U16" s="128">
        <v>10</v>
      </c>
      <c r="V16" s="164">
        <v>10</v>
      </c>
      <c r="W16" s="164">
        <v>10</v>
      </c>
      <c r="X16" s="129">
        <v>10</v>
      </c>
      <c r="Y16" s="136">
        <f t="shared" si="32"/>
        <v>30</v>
      </c>
      <c r="Z16" s="135">
        <f t="shared" si="22"/>
        <v>89.600000000000009</v>
      </c>
      <c r="AA16" s="128">
        <v>9.9</v>
      </c>
      <c r="AB16" s="164">
        <v>10</v>
      </c>
      <c r="AC16" s="164">
        <v>10</v>
      </c>
      <c r="AD16" s="129">
        <v>9.9</v>
      </c>
      <c r="AE16" s="136">
        <f t="shared" si="33"/>
        <v>29.9</v>
      </c>
      <c r="AF16" s="135">
        <f t="shared" si="23"/>
        <v>119.5</v>
      </c>
      <c r="AG16" s="128">
        <v>10</v>
      </c>
      <c r="AH16" s="164">
        <v>10</v>
      </c>
      <c r="AI16" s="130">
        <v>10</v>
      </c>
      <c r="AJ16" s="129">
        <v>10</v>
      </c>
      <c r="AK16" s="136">
        <f t="shared" si="34"/>
        <v>30</v>
      </c>
      <c r="AL16" s="135">
        <f t="shared" si="24"/>
        <v>149.5</v>
      </c>
      <c r="AM16" s="128">
        <v>10</v>
      </c>
      <c r="AN16" s="164">
        <v>10</v>
      </c>
      <c r="AO16" s="130">
        <v>10</v>
      </c>
      <c r="AP16" s="129">
        <v>10</v>
      </c>
      <c r="AQ16" s="136">
        <f t="shared" si="35"/>
        <v>30</v>
      </c>
      <c r="AR16" s="135">
        <f t="shared" si="25"/>
        <v>179.5</v>
      </c>
      <c r="AS16" s="128">
        <v>10</v>
      </c>
      <c r="AT16" s="164">
        <v>10</v>
      </c>
      <c r="AU16" s="130">
        <v>10</v>
      </c>
      <c r="AV16" s="129">
        <v>10</v>
      </c>
      <c r="AW16" s="136">
        <f t="shared" si="36"/>
        <v>30</v>
      </c>
      <c r="AX16" s="135">
        <f t="shared" si="26"/>
        <v>209.5</v>
      </c>
      <c r="AY16" s="128">
        <v>9.9</v>
      </c>
      <c r="AZ16" s="164">
        <v>10</v>
      </c>
      <c r="BA16" s="130">
        <v>10</v>
      </c>
      <c r="BB16" s="129">
        <v>10</v>
      </c>
      <c r="BC16" s="136">
        <f t="shared" si="37"/>
        <v>30</v>
      </c>
      <c r="BD16" s="135">
        <f t="shared" si="27"/>
        <v>239.5</v>
      </c>
      <c r="BE16" s="128">
        <v>10</v>
      </c>
      <c r="BF16" s="164">
        <v>10</v>
      </c>
      <c r="BG16" s="130">
        <v>10</v>
      </c>
      <c r="BH16" s="129">
        <v>10</v>
      </c>
      <c r="BI16" s="136">
        <f t="shared" si="38"/>
        <v>30</v>
      </c>
      <c r="BJ16" s="135">
        <f t="shared" si="28"/>
        <v>269.5</v>
      </c>
      <c r="BK16" s="223">
        <v>10</v>
      </c>
      <c r="BL16" s="223">
        <v>10</v>
      </c>
      <c r="BM16" s="164">
        <v>10</v>
      </c>
      <c r="BN16" s="224">
        <v>10</v>
      </c>
      <c r="BO16" s="136">
        <f t="shared" si="39"/>
        <v>30</v>
      </c>
      <c r="BP16" s="135">
        <f t="shared" si="29"/>
        <v>299.5</v>
      </c>
      <c r="BQ16" s="132" t="s">
        <v>37</v>
      </c>
      <c r="BR16" s="131">
        <f t="shared" si="9"/>
        <v>3</v>
      </c>
    </row>
    <row r="17" spans="1:70" x14ac:dyDescent="0.3">
      <c r="A17" s="249"/>
      <c r="B17" s="114" t="s">
        <v>43</v>
      </c>
      <c r="C17" s="115"/>
      <c r="D17" s="116"/>
      <c r="E17" s="116"/>
      <c r="F17" s="116"/>
      <c r="G17" s="228"/>
      <c r="H17" s="229"/>
      <c r="I17" s="118">
        <v>9.6999999999999993</v>
      </c>
      <c r="J17" s="150">
        <v>9.6999999999999993</v>
      </c>
      <c r="K17" s="150">
        <v>10</v>
      </c>
      <c r="L17" s="119">
        <v>9.9</v>
      </c>
      <c r="M17" s="120">
        <f t="shared" si="30"/>
        <v>29.599999999999998</v>
      </c>
      <c r="N17" s="117">
        <f t="shared" si="11"/>
        <v>29.599999999999998</v>
      </c>
      <c r="O17" s="118">
        <v>9.9</v>
      </c>
      <c r="P17" s="150">
        <v>10</v>
      </c>
      <c r="Q17" s="150">
        <v>9.9</v>
      </c>
      <c r="R17" s="119">
        <v>9.8000000000000007</v>
      </c>
      <c r="S17" s="120">
        <f t="shared" si="31"/>
        <v>29.799999999999994</v>
      </c>
      <c r="T17" s="117">
        <f t="shared" si="21"/>
        <v>59.399999999999991</v>
      </c>
      <c r="U17" s="118">
        <v>10</v>
      </c>
      <c r="V17" s="150">
        <v>9.8000000000000007</v>
      </c>
      <c r="W17" s="150">
        <v>10</v>
      </c>
      <c r="X17" s="119">
        <v>9.6999999999999993</v>
      </c>
      <c r="Y17" s="120">
        <f t="shared" si="32"/>
        <v>29.8</v>
      </c>
      <c r="Z17" s="117">
        <f t="shared" si="22"/>
        <v>89.199999999999989</v>
      </c>
      <c r="AA17" s="118">
        <v>9.6999999999999993</v>
      </c>
      <c r="AB17" s="150">
        <v>9.8000000000000007</v>
      </c>
      <c r="AC17" s="150">
        <v>9.6999999999999993</v>
      </c>
      <c r="AD17" s="119">
        <v>9.9</v>
      </c>
      <c r="AE17" s="120">
        <f t="shared" si="33"/>
        <v>29.400000000000002</v>
      </c>
      <c r="AF17" s="117">
        <f t="shared" si="23"/>
        <v>118.6</v>
      </c>
      <c r="AG17" s="118">
        <v>9.8000000000000007</v>
      </c>
      <c r="AH17" s="150">
        <v>9.8000000000000007</v>
      </c>
      <c r="AI17" s="121">
        <v>10</v>
      </c>
      <c r="AJ17" s="119">
        <v>9.9</v>
      </c>
      <c r="AK17" s="120">
        <f t="shared" si="34"/>
        <v>29.7</v>
      </c>
      <c r="AL17" s="117">
        <f t="shared" si="24"/>
        <v>148.29999999999998</v>
      </c>
      <c r="AM17" s="118">
        <v>10</v>
      </c>
      <c r="AN17" s="150">
        <v>9.8000000000000007</v>
      </c>
      <c r="AO17" s="121">
        <v>9.6999999999999993</v>
      </c>
      <c r="AP17" s="119">
        <v>9.9</v>
      </c>
      <c r="AQ17" s="120">
        <f t="shared" si="35"/>
        <v>29.7</v>
      </c>
      <c r="AR17" s="117">
        <f t="shared" si="25"/>
        <v>177.99999999999997</v>
      </c>
      <c r="AS17" s="118">
        <v>9.8000000000000007</v>
      </c>
      <c r="AT17" s="150">
        <v>9.8000000000000007</v>
      </c>
      <c r="AU17" s="121">
        <v>10</v>
      </c>
      <c r="AV17" s="119">
        <v>9.8000000000000007</v>
      </c>
      <c r="AW17" s="120">
        <f t="shared" si="36"/>
        <v>29.600000000000005</v>
      </c>
      <c r="AX17" s="117">
        <f t="shared" si="26"/>
        <v>207.59999999999997</v>
      </c>
      <c r="AY17" s="118">
        <v>10</v>
      </c>
      <c r="AZ17" s="150">
        <v>9.9</v>
      </c>
      <c r="BA17" s="121">
        <v>9.9</v>
      </c>
      <c r="BB17" s="119">
        <v>9.9</v>
      </c>
      <c r="BC17" s="120">
        <f t="shared" si="37"/>
        <v>29.799999999999997</v>
      </c>
      <c r="BD17" s="117">
        <f t="shared" si="27"/>
        <v>237.39999999999998</v>
      </c>
      <c r="BE17" s="118">
        <v>10</v>
      </c>
      <c r="BF17" s="150">
        <v>9.8000000000000007</v>
      </c>
      <c r="BG17" s="121">
        <v>10</v>
      </c>
      <c r="BH17" s="119">
        <v>10</v>
      </c>
      <c r="BI17" s="120">
        <f t="shared" si="38"/>
        <v>29.999999999999996</v>
      </c>
      <c r="BJ17" s="117">
        <f t="shared" si="28"/>
        <v>267.39999999999998</v>
      </c>
      <c r="BK17" s="230">
        <v>10</v>
      </c>
      <c r="BL17" s="230">
        <v>9.6999999999999993</v>
      </c>
      <c r="BM17" s="150">
        <v>9.8000000000000007</v>
      </c>
      <c r="BN17" s="151">
        <v>9.8000000000000007</v>
      </c>
      <c r="BO17" s="120">
        <f t="shared" si="39"/>
        <v>29.599999999999998</v>
      </c>
      <c r="BP17" s="117">
        <f t="shared" si="29"/>
        <v>297</v>
      </c>
      <c r="BQ17" s="114" t="s">
        <v>43</v>
      </c>
      <c r="BR17" s="127">
        <f t="shared" si="9"/>
        <v>11</v>
      </c>
    </row>
    <row r="18" spans="1:70" x14ac:dyDescent="0.3">
      <c r="A18" s="249"/>
      <c r="B18" s="225" t="s">
        <v>51</v>
      </c>
      <c r="C18" s="166"/>
      <c r="D18" s="168"/>
      <c r="E18" s="168"/>
      <c r="F18" s="168"/>
      <c r="G18" s="226"/>
      <c r="H18" s="222"/>
      <c r="I18" s="128">
        <v>9.5</v>
      </c>
      <c r="J18" s="164">
        <v>9.8000000000000007</v>
      </c>
      <c r="K18" s="164">
        <v>10</v>
      </c>
      <c r="L18" s="129">
        <v>9.9</v>
      </c>
      <c r="M18" s="136">
        <f t="shared" si="30"/>
        <v>29.700000000000003</v>
      </c>
      <c r="N18" s="135">
        <f t="shared" si="11"/>
        <v>29.700000000000003</v>
      </c>
      <c r="O18" s="128">
        <v>9.8000000000000007</v>
      </c>
      <c r="P18" s="164">
        <v>9.6999999999999993</v>
      </c>
      <c r="Q18" s="164">
        <v>9.6999999999999993</v>
      </c>
      <c r="R18" s="129">
        <v>9.6999999999999993</v>
      </c>
      <c r="S18" s="136">
        <f t="shared" si="31"/>
        <v>29.2</v>
      </c>
      <c r="T18" s="135">
        <f t="shared" si="21"/>
        <v>58.900000000000006</v>
      </c>
      <c r="U18" s="128">
        <v>9.8000000000000007</v>
      </c>
      <c r="V18" s="164">
        <v>10</v>
      </c>
      <c r="W18" s="164">
        <v>9.8000000000000007</v>
      </c>
      <c r="X18" s="129">
        <v>9.6999999999999993</v>
      </c>
      <c r="Y18" s="136">
        <f t="shared" si="32"/>
        <v>29.599999999999998</v>
      </c>
      <c r="Z18" s="135">
        <f t="shared" si="22"/>
        <v>88.5</v>
      </c>
      <c r="AA18" s="128">
        <v>9.6</v>
      </c>
      <c r="AB18" s="164">
        <v>9.6999999999999993</v>
      </c>
      <c r="AC18" s="164">
        <v>9.5</v>
      </c>
      <c r="AD18" s="129">
        <v>9.9</v>
      </c>
      <c r="AE18" s="136">
        <f t="shared" si="33"/>
        <v>29.199999999999996</v>
      </c>
      <c r="AF18" s="135">
        <f t="shared" si="23"/>
        <v>117.69999999999999</v>
      </c>
      <c r="AG18" s="128">
        <v>9.8000000000000007</v>
      </c>
      <c r="AH18" s="164">
        <v>9.9</v>
      </c>
      <c r="AI18" s="130">
        <v>9.9</v>
      </c>
      <c r="AJ18" s="129">
        <v>9.8000000000000007</v>
      </c>
      <c r="AK18" s="136">
        <f t="shared" si="34"/>
        <v>29.600000000000005</v>
      </c>
      <c r="AL18" s="135">
        <f t="shared" si="24"/>
        <v>147.29999999999998</v>
      </c>
      <c r="AM18" s="128">
        <v>9.8000000000000007</v>
      </c>
      <c r="AN18" s="164">
        <v>10</v>
      </c>
      <c r="AO18" s="130">
        <v>9.6</v>
      </c>
      <c r="AP18" s="129">
        <v>9.6999999999999993</v>
      </c>
      <c r="AQ18" s="136">
        <f t="shared" si="35"/>
        <v>29.499999999999993</v>
      </c>
      <c r="AR18" s="135">
        <f t="shared" si="25"/>
        <v>176.79999999999998</v>
      </c>
      <c r="AS18" s="128">
        <v>9.9</v>
      </c>
      <c r="AT18" s="164">
        <v>9.6</v>
      </c>
      <c r="AU18" s="130">
        <v>9.8000000000000007</v>
      </c>
      <c r="AV18" s="129">
        <v>9.8000000000000007</v>
      </c>
      <c r="AW18" s="136">
        <f t="shared" si="36"/>
        <v>29.5</v>
      </c>
      <c r="AX18" s="135">
        <f t="shared" si="26"/>
        <v>206.29999999999998</v>
      </c>
      <c r="AY18" s="128">
        <v>9.9</v>
      </c>
      <c r="AZ18" s="164">
        <v>10</v>
      </c>
      <c r="BA18" s="130">
        <v>9.8000000000000007</v>
      </c>
      <c r="BB18" s="129">
        <v>9.8000000000000007</v>
      </c>
      <c r="BC18" s="136">
        <f t="shared" si="37"/>
        <v>29.7</v>
      </c>
      <c r="BD18" s="135">
        <f t="shared" si="27"/>
        <v>235.99999999999997</v>
      </c>
      <c r="BE18" s="128">
        <v>10</v>
      </c>
      <c r="BF18" s="164">
        <v>9.8000000000000007</v>
      </c>
      <c r="BG18" s="130">
        <v>9.8000000000000007</v>
      </c>
      <c r="BH18" s="129">
        <v>9.8000000000000007</v>
      </c>
      <c r="BI18" s="136">
        <f t="shared" si="38"/>
        <v>29.600000000000005</v>
      </c>
      <c r="BJ18" s="135">
        <f t="shared" si="28"/>
        <v>265.59999999999997</v>
      </c>
      <c r="BK18" s="223">
        <v>10</v>
      </c>
      <c r="BL18" s="223">
        <v>9.8000000000000007</v>
      </c>
      <c r="BM18" s="164">
        <v>9.6</v>
      </c>
      <c r="BN18" s="224">
        <v>9.9</v>
      </c>
      <c r="BO18" s="136">
        <f t="shared" si="39"/>
        <v>29.699999999999996</v>
      </c>
      <c r="BP18" s="135">
        <f t="shared" si="29"/>
        <v>295.29999999999995</v>
      </c>
      <c r="BQ18" s="225" t="s">
        <v>51</v>
      </c>
      <c r="BR18" s="131">
        <f t="shared" si="9"/>
        <v>17</v>
      </c>
    </row>
    <row r="19" spans="1:70" x14ac:dyDescent="0.3">
      <c r="A19" s="249"/>
      <c r="B19" s="114" t="s">
        <v>24</v>
      </c>
      <c r="C19" s="115"/>
      <c r="D19" s="116"/>
      <c r="E19" s="116"/>
      <c r="F19" s="116"/>
      <c r="G19" s="228"/>
      <c r="H19" s="229"/>
      <c r="I19" s="118">
        <v>9.6999999999999993</v>
      </c>
      <c r="J19" s="150">
        <v>10</v>
      </c>
      <c r="K19" s="150">
        <v>10</v>
      </c>
      <c r="L19" s="119">
        <v>10</v>
      </c>
      <c r="M19" s="120">
        <f t="shared" si="30"/>
        <v>30.000000000000004</v>
      </c>
      <c r="N19" s="161">
        <f t="shared" si="11"/>
        <v>30.000000000000004</v>
      </c>
      <c r="O19" s="118">
        <v>10</v>
      </c>
      <c r="P19" s="150">
        <v>10</v>
      </c>
      <c r="Q19" s="150">
        <v>10</v>
      </c>
      <c r="R19" s="119">
        <v>10</v>
      </c>
      <c r="S19" s="120">
        <f t="shared" si="31"/>
        <v>30</v>
      </c>
      <c r="T19" s="161">
        <f t="shared" si="21"/>
        <v>60</v>
      </c>
      <c r="U19" s="118">
        <v>10</v>
      </c>
      <c r="V19" s="150">
        <v>10</v>
      </c>
      <c r="W19" s="150">
        <v>10</v>
      </c>
      <c r="X19" s="119">
        <v>10</v>
      </c>
      <c r="Y19" s="120">
        <f t="shared" si="32"/>
        <v>30</v>
      </c>
      <c r="Z19" s="161">
        <f t="shared" si="22"/>
        <v>90</v>
      </c>
      <c r="AA19" s="118">
        <v>10</v>
      </c>
      <c r="AB19" s="150">
        <v>10</v>
      </c>
      <c r="AC19" s="150">
        <v>10</v>
      </c>
      <c r="AD19" s="119">
        <v>10</v>
      </c>
      <c r="AE19" s="120">
        <f t="shared" si="33"/>
        <v>30</v>
      </c>
      <c r="AF19" s="161">
        <f t="shared" si="23"/>
        <v>120</v>
      </c>
      <c r="AG19" s="118">
        <v>10</v>
      </c>
      <c r="AH19" s="150">
        <v>10</v>
      </c>
      <c r="AI19" s="121">
        <v>10</v>
      </c>
      <c r="AJ19" s="119">
        <v>10</v>
      </c>
      <c r="AK19" s="120">
        <f t="shared" si="34"/>
        <v>30</v>
      </c>
      <c r="AL19" s="161">
        <f t="shared" si="24"/>
        <v>150</v>
      </c>
      <c r="AM19" s="118">
        <v>10</v>
      </c>
      <c r="AN19" s="150">
        <v>9.9</v>
      </c>
      <c r="AO19" s="121">
        <v>10</v>
      </c>
      <c r="AP19" s="119">
        <v>10</v>
      </c>
      <c r="AQ19" s="120">
        <f t="shared" si="35"/>
        <v>30</v>
      </c>
      <c r="AR19" s="161">
        <f t="shared" si="25"/>
        <v>180</v>
      </c>
      <c r="AS19" s="118">
        <v>10</v>
      </c>
      <c r="AT19" s="150">
        <v>10</v>
      </c>
      <c r="AU19" s="121">
        <v>10</v>
      </c>
      <c r="AV19" s="119">
        <v>9.9</v>
      </c>
      <c r="AW19" s="120">
        <f t="shared" si="36"/>
        <v>30</v>
      </c>
      <c r="AX19" s="161">
        <f t="shared" si="26"/>
        <v>210</v>
      </c>
      <c r="AY19" s="118">
        <v>10</v>
      </c>
      <c r="AZ19" s="150">
        <v>10</v>
      </c>
      <c r="BA19" s="121">
        <v>10</v>
      </c>
      <c r="BB19" s="119">
        <v>10</v>
      </c>
      <c r="BC19" s="120">
        <f t="shared" si="37"/>
        <v>30</v>
      </c>
      <c r="BD19" s="161">
        <f t="shared" si="27"/>
        <v>240</v>
      </c>
      <c r="BE19" s="118">
        <v>10</v>
      </c>
      <c r="BF19" s="150">
        <v>10</v>
      </c>
      <c r="BG19" s="121">
        <v>10</v>
      </c>
      <c r="BH19" s="119">
        <v>10</v>
      </c>
      <c r="BI19" s="120">
        <f t="shared" si="38"/>
        <v>30</v>
      </c>
      <c r="BJ19" s="161">
        <f t="shared" si="28"/>
        <v>270</v>
      </c>
      <c r="BK19" s="230">
        <v>10</v>
      </c>
      <c r="BL19" s="230">
        <v>10</v>
      </c>
      <c r="BM19" s="150">
        <v>10</v>
      </c>
      <c r="BN19" s="151">
        <v>10</v>
      </c>
      <c r="BO19" s="120">
        <f t="shared" si="39"/>
        <v>30</v>
      </c>
      <c r="BP19" s="161">
        <f t="shared" si="29"/>
        <v>300</v>
      </c>
      <c r="BQ19" s="114" t="s">
        <v>24</v>
      </c>
      <c r="BR19" s="127">
        <f t="shared" si="9"/>
        <v>1</v>
      </c>
    </row>
    <row r="20" spans="1:70" x14ac:dyDescent="0.3">
      <c r="A20" s="249"/>
      <c r="B20" s="132" t="s">
        <v>81</v>
      </c>
      <c r="C20" s="133"/>
      <c r="D20" s="134"/>
      <c r="E20" s="134"/>
      <c r="F20" s="134"/>
      <c r="G20" s="221"/>
      <c r="H20" s="222"/>
      <c r="I20" s="128">
        <v>9.6999999999999993</v>
      </c>
      <c r="J20" s="164">
        <v>9.9</v>
      </c>
      <c r="K20" s="164">
        <v>10</v>
      </c>
      <c r="L20" s="129">
        <v>9.9</v>
      </c>
      <c r="M20" s="136">
        <f t="shared" si="30"/>
        <v>29.8</v>
      </c>
      <c r="N20" s="135">
        <f t="shared" si="11"/>
        <v>29.8</v>
      </c>
      <c r="O20" s="128">
        <v>10</v>
      </c>
      <c r="P20" s="164">
        <v>10</v>
      </c>
      <c r="Q20" s="227">
        <v>10</v>
      </c>
      <c r="R20" s="129">
        <v>10</v>
      </c>
      <c r="S20" s="136">
        <f t="shared" si="31"/>
        <v>30</v>
      </c>
      <c r="T20" s="135">
        <f t="shared" si="21"/>
        <v>59.8</v>
      </c>
      <c r="U20" s="128">
        <v>9.8000000000000007</v>
      </c>
      <c r="V20" s="164">
        <v>10</v>
      </c>
      <c r="W20" s="164">
        <v>9.9</v>
      </c>
      <c r="X20" s="129">
        <v>10</v>
      </c>
      <c r="Y20" s="136">
        <f t="shared" si="32"/>
        <v>29.900000000000002</v>
      </c>
      <c r="Z20" s="135">
        <f t="shared" si="22"/>
        <v>89.7</v>
      </c>
      <c r="AA20" s="128">
        <v>10</v>
      </c>
      <c r="AB20" s="164">
        <v>9.6999999999999993</v>
      </c>
      <c r="AC20" s="164">
        <v>9.9</v>
      </c>
      <c r="AD20" s="129">
        <v>9.9</v>
      </c>
      <c r="AE20" s="136">
        <f t="shared" si="33"/>
        <v>29.8</v>
      </c>
      <c r="AF20" s="135">
        <f t="shared" si="23"/>
        <v>119.5</v>
      </c>
      <c r="AG20" s="128">
        <v>10</v>
      </c>
      <c r="AH20" s="164">
        <v>10</v>
      </c>
      <c r="AI20" s="130">
        <v>10</v>
      </c>
      <c r="AJ20" s="129">
        <v>10</v>
      </c>
      <c r="AK20" s="136">
        <f t="shared" si="34"/>
        <v>30</v>
      </c>
      <c r="AL20" s="135">
        <f t="shared" si="24"/>
        <v>149.5</v>
      </c>
      <c r="AM20" s="128">
        <v>9.8000000000000007</v>
      </c>
      <c r="AN20" s="164">
        <v>9.9</v>
      </c>
      <c r="AO20" s="130">
        <v>9.9</v>
      </c>
      <c r="AP20" s="129">
        <v>9.9</v>
      </c>
      <c r="AQ20" s="136">
        <f t="shared" si="35"/>
        <v>29.7</v>
      </c>
      <c r="AR20" s="135">
        <f t="shared" si="25"/>
        <v>179.2</v>
      </c>
      <c r="AS20" s="128">
        <v>9.9</v>
      </c>
      <c r="AT20" s="164">
        <v>10</v>
      </c>
      <c r="AU20" s="130">
        <v>9.9</v>
      </c>
      <c r="AV20" s="129">
        <v>10</v>
      </c>
      <c r="AW20" s="136">
        <f t="shared" si="36"/>
        <v>29.9</v>
      </c>
      <c r="AX20" s="135">
        <f t="shared" si="26"/>
        <v>209.1</v>
      </c>
      <c r="AY20" s="128">
        <v>9.9</v>
      </c>
      <c r="AZ20" s="164">
        <v>10</v>
      </c>
      <c r="BA20" s="130">
        <v>10</v>
      </c>
      <c r="BB20" s="129">
        <v>10</v>
      </c>
      <c r="BC20" s="136">
        <f t="shared" si="37"/>
        <v>30</v>
      </c>
      <c r="BD20" s="135">
        <f t="shared" si="27"/>
        <v>239.1</v>
      </c>
      <c r="BE20" s="128">
        <v>10</v>
      </c>
      <c r="BF20" s="164">
        <v>10</v>
      </c>
      <c r="BG20" s="130">
        <v>9.6999999999999993</v>
      </c>
      <c r="BH20" s="129">
        <v>10</v>
      </c>
      <c r="BI20" s="136">
        <f t="shared" si="38"/>
        <v>30.000000000000004</v>
      </c>
      <c r="BJ20" s="135">
        <f t="shared" si="28"/>
        <v>269.10000000000002</v>
      </c>
      <c r="BK20" s="223">
        <v>9.9</v>
      </c>
      <c r="BL20" s="223">
        <v>10</v>
      </c>
      <c r="BM20" s="164">
        <v>10</v>
      </c>
      <c r="BN20" s="224">
        <v>9.8000000000000007</v>
      </c>
      <c r="BO20" s="136">
        <f t="shared" si="39"/>
        <v>29.900000000000002</v>
      </c>
      <c r="BP20" s="135">
        <f t="shared" si="29"/>
        <v>299</v>
      </c>
      <c r="BQ20" s="132" t="s">
        <v>81</v>
      </c>
      <c r="BR20" s="131">
        <f t="shared" si="9"/>
        <v>6</v>
      </c>
    </row>
    <row r="21" spans="1:70" x14ac:dyDescent="0.3">
      <c r="A21" s="249"/>
      <c r="B21" s="114" t="s">
        <v>36</v>
      </c>
      <c r="C21" s="115"/>
      <c r="D21" s="116"/>
      <c r="E21" s="116"/>
      <c r="F21" s="116"/>
      <c r="G21" s="228"/>
      <c r="H21" s="229"/>
      <c r="I21" s="118">
        <v>10</v>
      </c>
      <c r="J21" s="150">
        <v>10</v>
      </c>
      <c r="K21" s="150">
        <v>10</v>
      </c>
      <c r="L21" s="119">
        <v>10</v>
      </c>
      <c r="M21" s="120">
        <f t="shared" ref="M21" si="40">SUM(I21:L21)-MIN(I21:L21)</f>
        <v>30</v>
      </c>
      <c r="N21" s="161">
        <f t="shared" si="11"/>
        <v>30</v>
      </c>
      <c r="O21" s="118">
        <v>9.9</v>
      </c>
      <c r="P21" s="150">
        <v>9.8000000000000007</v>
      </c>
      <c r="Q21" s="233">
        <v>10</v>
      </c>
      <c r="R21" s="119">
        <v>9.9</v>
      </c>
      <c r="S21" s="120">
        <f t="shared" ref="S21" si="41">SUM(O21:R21)-MIN(O21:R21)</f>
        <v>29.8</v>
      </c>
      <c r="T21" s="161">
        <f t="shared" ref="T21" si="42">SUM(N21+S21)</f>
        <v>59.8</v>
      </c>
      <c r="U21" s="118">
        <v>9.9</v>
      </c>
      <c r="V21" s="150">
        <v>10</v>
      </c>
      <c r="W21" s="150">
        <v>9.6999999999999993</v>
      </c>
      <c r="X21" s="119">
        <v>9.9</v>
      </c>
      <c r="Y21" s="120">
        <f t="shared" ref="Y21" si="43">SUM(U21:X21)-MIN(U21:X21)</f>
        <v>29.8</v>
      </c>
      <c r="Z21" s="161">
        <f t="shared" ref="Z21" si="44">SUM(T21+Y21)</f>
        <v>89.6</v>
      </c>
      <c r="AA21" s="118">
        <v>10</v>
      </c>
      <c r="AB21" s="150">
        <v>9.6999999999999993</v>
      </c>
      <c r="AC21" s="150">
        <v>10</v>
      </c>
      <c r="AD21" s="119">
        <v>10</v>
      </c>
      <c r="AE21" s="120">
        <f t="shared" ref="AE21" si="45">SUM(AA21:AD21)-MIN(AA21:AD21)</f>
        <v>30.000000000000004</v>
      </c>
      <c r="AF21" s="161">
        <f t="shared" ref="AF21" si="46">SUM(Z21+AE21)</f>
        <v>119.6</v>
      </c>
      <c r="AG21" s="118">
        <v>9.6999999999999993</v>
      </c>
      <c r="AH21" s="150">
        <v>10</v>
      </c>
      <c r="AI21" s="121">
        <v>9.6999999999999993</v>
      </c>
      <c r="AJ21" s="119">
        <v>9.8000000000000007</v>
      </c>
      <c r="AK21" s="120">
        <f t="shared" ref="AK21" si="47">SUM(AG21:AJ21)-MIN(AG21:AJ21)</f>
        <v>29.500000000000004</v>
      </c>
      <c r="AL21" s="161">
        <f t="shared" ref="AL21" si="48">SUM(AF21+AK21)</f>
        <v>149.1</v>
      </c>
      <c r="AM21" s="118">
        <v>9.8000000000000007</v>
      </c>
      <c r="AN21" s="150">
        <v>10</v>
      </c>
      <c r="AO21" s="121">
        <v>9.9</v>
      </c>
      <c r="AP21" s="119">
        <v>9.9</v>
      </c>
      <c r="AQ21" s="120">
        <f t="shared" ref="AQ21" si="49">SUM(AM21:AP21)-MIN(AM21:AP21)</f>
        <v>29.8</v>
      </c>
      <c r="AR21" s="161">
        <f t="shared" ref="AR21" si="50">SUM(AL21+AQ21)</f>
        <v>178.9</v>
      </c>
      <c r="AS21" s="118">
        <v>9.8000000000000007</v>
      </c>
      <c r="AT21" s="150">
        <v>10</v>
      </c>
      <c r="AU21" s="121">
        <v>9.8000000000000007</v>
      </c>
      <c r="AV21" s="119">
        <v>9.9</v>
      </c>
      <c r="AW21" s="120">
        <f t="shared" ref="AW21" si="51">SUM(AS21:AV21)-MIN(AS21:AV21)</f>
        <v>29.7</v>
      </c>
      <c r="AX21" s="161">
        <f t="shared" ref="AX21" si="52">SUM(AR21+AW21)</f>
        <v>208.6</v>
      </c>
      <c r="AY21" s="118">
        <v>9.9</v>
      </c>
      <c r="AZ21" s="150">
        <v>10</v>
      </c>
      <c r="BA21" s="121">
        <v>10</v>
      </c>
      <c r="BB21" s="119">
        <v>10</v>
      </c>
      <c r="BC21" s="120">
        <f t="shared" ref="BC21" si="53">SUM(AY21:BB21)-MIN(AY21:BB21)</f>
        <v>30</v>
      </c>
      <c r="BD21" s="161">
        <f t="shared" ref="BD21" si="54">SUM(AX21+BC21)</f>
        <v>238.6</v>
      </c>
      <c r="BE21" s="118">
        <v>9.9</v>
      </c>
      <c r="BF21" s="150">
        <v>9.8000000000000007</v>
      </c>
      <c r="BG21" s="121">
        <v>9.8000000000000007</v>
      </c>
      <c r="BH21" s="119">
        <v>10</v>
      </c>
      <c r="BI21" s="120">
        <f t="shared" ref="BI21" si="55">SUM(BE21:BH21)-MIN(BE21:BH21)</f>
        <v>29.7</v>
      </c>
      <c r="BJ21" s="161">
        <f t="shared" ref="BJ21" si="56">SUM(BD21+BI21)</f>
        <v>268.3</v>
      </c>
      <c r="BK21" s="230">
        <v>9.9</v>
      </c>
      <c r="BL21" s="230">
        <v>10</v>
      </c>
      <c r="BM21" s="150">
        <v>10</v>
      </c>
      <c r="BN21" s="151">
        <v>9.9</v>
      </c>
      <c r="BO21" s="120">
        <f t="shared" ref="BO21" si="57">SUM(BK21:BN21)-MIN(BK21:BN21)</f>
        <v>29.9</v>
      </c>
      <c r="BP21" s="161">
        <f t="shared" ref="BP21" si="58">SUM(BJ21+BO21)</f>
        <v>298.2</v>
      </c>
      <c r="BQ21" s="114" t="s">
        <v>36</v>
      </c>
      <c r="BR21" s="127">
        <f t="shared" si="9"/>
        <v>7</v>
      </c>
    </row>
    <row r="22" spans="1:70" ht="15.75" thickBot="1" x14ac:dyDescent="0.35">
      <c r="A22" s="250"/>
      <c r="B22" s="142" t="s">
        <v>45</v>
      </c>
      <c r="C22" s="143"/>
      <c r="D22" s="144"/>
      <c r="E22" s="144"/>
      <c r="F22" s="144"/>
      <c r="G22" s="234"/>
      <c r="H22" s="235"/>
      <c r="I22" s="234">
        <v>9.6</v>
      </c>
      <c r="J22" s="236">
        <v>9.9</v>
      </c>
      <c r="K22" s="236">
        <v>10</v>
      </c>
      <c r="L22" s="237">
        <v>9.9</v>
      </c>
      <c r="M22" s="238">
        <f t="shared" si="30"/>
        <v>29.799999999999997</v>
      </c>
      <c r="N22" s="145">
        <f t="shared" si="11"/>
        <v>29.799999999999997</v>
      </c>
      <c r="O22" s="234">
        <v>10</v>
      </c>
      <c r="P22" s="236">
        <v>9.8000000000000007</v>
      </c>
      <c r="Q22" s="239">
        <v>10</v>
      </c>
      <c r="R22" s="237">
        <v>9.9</v>
      </c>
      <c r="S22" s="238">
        <f t="shared" si="31"/>
        <v>29.900000000000002</v>
      </c>
      <c r="T22" s="145">
        <f t="shared" si="21"/>
        <v>59.7</v>
      </c>
      <c r="U22" s="234">
        <v>10</v>
      </c>
      <c r="V22" s="236">
        <v>10</v>
      </c>
      <c r="W22" s="236">
        <v>10</v>
      </c>
      <c r="X22" s="237">
        <v>9.9</v>
      </c>
      <c r="Y22" s="238">
        <f t="shared" si="32"/>
        <v>30</v>
      </c>
      <c r="Z22" s="145">
        <f t="shared" si="22"/>
        <v>89.7</v>
      </c>
      <c r="AA22" s="234">
        <v>10</v>
      </c>
      <c r="AB22" s="236">
        <v>9.8000000000000007</v>
      </c>
      <c r="AC22" s="236">
        <v>10</v>
      </c>
      <c r="AD22" s="240">
        <v>10</v>
      </c>
      <c r="AE22" s="238">
        <f t="shared" si="33"/>
        <v>29.999999999999996</v>
      </c>
      <c r="AF22" s="145">
        <f t="shared" si="23"/>
        <v>119.7</v>
      </c>
      <c r="AG22" s="234">
        <v>10</v>
      </c>
      <c r="AH22" s="236">
        <v>10</v>
      </c>
      <c r="AI22" s="170">
        <v>9.9</v>
      </c>
      <c r="AJ22" s="237">
        <v>9.9</v>
      </c>
      <c r="AK22" s="238">
        <f t="shared" si="34"/>
        <v>29.9</v>
      </c>
      <c r="AL22" s="145">
        <f t="shared" si="24"/>
        <v>149.6</v>
      </c>
      <c r="AM22" s="234">
        <v>9.6</v>
      </c>
      <c r="AN22" s="236">
        <v>10</v>
      </c>
      <c r="AO22" s="170">
        <v>9.9</v>
      </c>
      <c r="AP22" s="237">
        <v>9.9</v>
      </c>
      <c r="AQ22" s="238">
        <f t="shared" si="35"/>
        <v>29.799999999999997</v>
      </c>
      <c r="AR22" s="145">
        <f t="shared" si="25"/>
        <v>179.39999999999998</v>
      </c>
      <c r="AS22" s="234">
        <v>9.9</v>
      </c>
      <c r="AT22" s="236">
        <v>9.9</v>
      </c>
      <c r="AU22" s="170">
        <v>10</v>
      </c>
      <c r="AV22" s="237">
        <v>10</v>
      </c>
      <c r="AW22" s="238">
        <f t="shared" si="36"/>
        <v>29.9</v>
      </c>
      <c r="AX22" s="145">
        <f t="shared" si="26"/>
        <v>209.29999999999998</v>
      </c>
      <c r="AY22" s="234">
        <v>9.8000000000000007</v>
      </c>
      <c r="AZ22" s="236">
        <v>9.9</v>
      </c>
      <c r="BA22" s="170">
        <v>9.9</v>
      </c>
      <c r="BB22" s="237">
        <v>9.8000000000000007</v>
      </c>
      <c r="BC22" s="238">
        <f>SUM(AY22:BB22)-MIN(AY22:BB22)</f>
        <v>29.600000000000005</v>
      </c>
      <c r="BD22" s="145">
        <f t="shared" si="27"/>
        <v>238.89999999999998</v>
      </c>
      <c r="BE22" s="234">
        <v>10</v>
      </c>
      <c r="BF22" s="236">
        <v>9.8000000000000007</v>
      </c>
      <c r="BG22" s="170">
        <v>9.6</v>
      </c>
      <c r="BH22" s="237">
        <v>9.6</v>
      </c>
      <c r="BI22" s="238">
        <f t="shared" si="38"/>
        <v>29.4</v>
      </c>
      <c r="BJ22" s="145">
        <f t="shared" si="28"/>
        <v>268.29999999999995</v>
      </c>
      <c r="BK22" s="241">
        <v>10</v>
      </c>
      <c r="BL22" s="241">
        <v>9.9</v>
      </c>
      <c r="BM22" s="236">
        <v>9.6</v>
      </c>
      <c r="BN22" s="242">
        <v>10</v>
      </c>
      <c r="BO22" s="238">
        <f t="shared" si="39"/>
        <v>29.9</v>
      </c>
      <c r="BP22" s="145">
        <f t="shared" si="29"/>
        <v>298.19999999999993</v>
      </c>
      <c r="BQ22" s="142" t="s">
        <v>45</v>
      </c>
      <c r="BR22" s="243">
        <f t="shared" si="9"/>
        <v>8</v>
      </c>
    </row>
    <row r="23" spans="1:70" ht="15.75" thickTop="1" x14ac:dyDescent="0.3">
      <c r="I23"/>
      <c r="S23"/>
      <c r="Z23"/>
    </row>
    <row r="24" spans="1:70" x14ac:dyDescent="0.3">
      <c r="C24" s="2" t="s">
        <v>174</v>
      </c>
      <c r="AG24" s="245" t="s">
        <v>101</v>
      </c>
      <c r="AO24" s="245"/>
      <c r="AU24" s="245"/>
      <c r="BA24" s="245"/>
      <c r="BG24" s="245"/>
    </row>
    <row r="25" spans="1:70" x14ac:dyDescent="0.3">
      <c r="C25" s="2" t="s">
        <v>173</v>
      </c>
      <c r="AG25" s="2" t="s">
        <v>135</v>
      </c>
    </row>
    <row r="27" spans="1:70" x14ac:dyDescent="0.3">
      <c r="C27" s="2" t="s">
        <v>176</v>
      </c>
    </row>
    <row r="28" spans="1:70" x14ac:dyDescent="0.3">
      <c r="C28" s="2" t="s">
        <v>177</v>
      </c>
    </row>
    <row r="30" spans="1:70" x14ac:dyDescent="0.3">
      <c r="C30" s="2" t="s">
        <v>178</v>
      </c>
    </row>
    <row r="31" spans="1:70" x14ac:dyDescent="0.3">
      <c r="C31" s="2" t="s">
        <v>179</v>
      </c>
    </row>
    <row r="32" spans="1:70" x14ac:dyDescent="0.3">
      <c r="C32" s="2" t="s">
        <v>182</v>
      </c>
    </row>
    <row r="34" spans="3:3" x14ac:dyDescent="0.3">
      <c r="C34" s="2" t="s">
        <v>180</v>
      </c>
    </row>
    <row r="35" spans="3:3" x14ac:dyDescent="0.3">
      <c r="C35" s="2" t="s">
        <v>181</v>
      </c>
    </row>
  </sheetData>
  <mergeCells count="13">
    <mergeCell ref="A13:A22"/>
    <mergeCell ref="A4:A12"/>
    <mergeCell ref="C2:H2"/>
    <mergeCell ref="I2:N2"/>
    <mergeCell ref="BK2:BP2"/>
    <mergeCell ref="O2:T2"/>
    <mergeCell ref="U2:Z2"/>
    <mergeCell ref="AA2:AF2"/>
    <mergeCell ref="AG2:AL2"/>
    <mergeCell ref="AM2:AR2"/>
    <mergeCell ref="AS2:AX2"/>
    <mergeCell ref="AY2:BD2"/>
    <mergeCell ref="BE2:BJ2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1"/>
  <sheetViews>
    <sheetView zoomScale="90" zoomScaleNormal="90" workbookViewId="0">
      <pane xSplit="2" topLeftCell="C1" activePane="topRight" state="frozen"/>
      <selection pane="topRight"/>
    </sheetView>
  </sheetViews>
  <sheetFormatPr defaultRowHeight="15" x14ac:dyDescent="0.3"/>
  <cols>
    <col min="1" max="1" width="3.7109375" style="2" customWidth="1"/>
    <col min="2" max="2" width="36.7109375" style="2" customWidth="1"/>
    <col min="3" max="8" width="6.28515625" style="2" customWidth="1"/>
    <col min="9" max="12" width="4.85546875" style="2" customWidth="1"/>
    <col min="13" max="13" width="6.85546875" style="2" customWidth="1"/>
    <col min="14" max="14" width="7.7109375" style="2" customWidth="1"/>
    <col min="15" max="18" width="4.85546875" style="2" customWidth="1"/>
    <col min="19" max="19" width="6.85546875" style="2" customWidth="1"/>
    <col min="20" max="20" width="7.7109375" style="2" customWidth="1"/>
    <col min="21" max="24" width="4.85546875" style="2" customWidth="1"/>
    <col min="25" max="25" width="6.85546875" style="2" customWidth="1"/>
    <col min="26" max="26" width="7.7109375" style="2" customWidth="1"/>
    <col min="27" max="30" width="4.85546875" style="2" customWidth="1"/>
    <col min="31" max="31" width="6.85546875" style="2" customWidth="1"/>
    <col min="32" max="32" width="7.7109375" style="2" customWidth="1"/>
    <col min="33" max="36" width="4.85546875" style="2" customWidth="1"/>
    <col min="37" max="37" width="6.85546875" style="2" customWidth="1"/>
    <col min="38" max="38" width="7.7109375" style="2" customWidth="1"/>
    <col min="39" max="42" width="4.85546875" style="2" customWidth="1"/>
    <col min="43" max="43" width="6.85546875" style="2" customWidth="1"/>
    <col min="44" max="44" width="7.7109375" style="2" customWidth="1"/>
    <col min="45" max="48" width="4.85546875" style="2" customWidth="1"/>
    <col min="49" max="49" width="6.85546875" style="2" customWidth="1"/>
    <col min="50" max="50" width="7.7109375" style="2" customWidth="1"/>
    <col min="51" max="54" width="4.85546875" style="2" customWidth="1"/>
    <col min="55" max="55" width="6.85546875" style="2" customWidth="1"/>
    <col min="56" max="56" width="7.7109375" style="2" customWidth="1"/>
    <col min="57" max="60" width="4.85546875" style="2" customWidth="1"/>
    <col min="61" max="61" width="6.85546875" style="2" customWidth="1"/>
    <col min="62" max="62" width="7.7109375" style="2" customWidth="1"/>
    <col min="63" max="66" width="4.85546875" style="2" customWidth="1"/>
    <col min="67" max="67" width="6.85546875" style="2" customWidth="1"/>
    <col min="68" max="68" width="7.7109375" style="2" customWidth="1"/>
    <col min="69" max="69" width="36.7109375" style="2" customWidth="1"/>
    <col min="70" max="70" width="7.7109375" style="2" customWidth="1"/>
    <col min="71" max="16384" width="9.140625" style="2"/>
  </cols>
  <sheetData>
    <row r="1" spans="1:72" ht="15.75" thickBot="1" x14ac:dyDescent="0.35">
      <c r="A1" s="89"/>
      <c r="B1" s="90"/>
    </row>
    <row r="2" spans="1:72" ht="16.5" thickTop="1" thickBot="1" x14ac:dyDescent="0.35">
      <c r="A2" s="3"/>
      <c r="B2" s="57"/>
      <c r="C2" s="251"/>
      <c r="D2" s="252"/>
      <c r="E2" s="252"/>
      <c r="F2" s="252"/>
      <c r="G2" s="252"/>
      <c r="H2" s="253"/>
      <c r="I2" s="251" t="s">
        <v>29</v>
      </c>
      <c r="J2" s="252"/>
      <c r="K2" s="252"/>
      <c r="L2" s="252"/>
      <c r="M2" s="252"/>
      <c r="N2" s="253"/>
      <c r="O2" s="251" t="s">
        <v>33</v>
      </c>
      <c r="P2" s="252"/>
      <c r="Q2" s="252"/>
      <c r="R2" s="252"/>
      <c r="S2" s="252"/>
      <c r="T2" s="253"/>
      <c r="U2" s="251" t="s">
        <v>30</v>
      </c>
      <c r="V2" s="252"/>
      <c r="W2" s="252"/>
      <c r="X2" s="252"/>
      <c r="Y2" s="252"/>
      <c r="Z2" s="253"/>
      <c r="AA2" s="251" t="s">
        <v>32</v>
      </c>
      <c r="AB2" s="252"/>
      <c r="AC2" s="252"/>
      <c r="AD2" s="252"/>
      <c r="AE2" s="252"/>
      <c r="AF2" s="253"/>
      <c r="AG2" s="251" t="s">
        <v>28</v>
      </c>
      <c r="AH2" s="252"/>
      <c r="AI2" s="252"/>
      <c r="AJ2" s="252"/>
      <c r="AK2" s="252"/>
      <c r="AL2" s="253"/>
      <c r="AM2" s="251" t="s">
        <v>34</v>
      </c>
      <c r="AN2" s="252"/>
      <c r="AO2" s="252"/>
      <c r="AP2" s="252"/>
      <c r="AQ2" s="252"/>
      <c r="AR2" s="253"/>
      <c r="AS2" s="251" t="s">
        <v>31</v>
      </c>
      <c r="AT2" s="252"/>
      <c r="AU2" s="252"/>
      <c r="AV2" s="252"/>
      <c r="AW2" s="252"/>
      <c r="AX2" s="253"/>
      <c r="AY2" s="251" t="s">
        <v>27</v>
      </c>
      <c r="AZ2" s="252"/>
      <c r="BA2" s="252"/>
      <c r="BB2" s="252"/>
      <c r="BC2" s="252"/>
      <c r="BD2" s="253"/>
      <c r="BE2" s="251" t="s">
        <v>26</v>
      </c>
      <c r="BF2" s="252"/>
      <c r="BG2" s="252"/>
      <c r="BH2" s="252"/>
      <c r="BI2" s="252"/>
      <c r="BJ2" s="253"/>
      <c r="BK2" s="251" t="s">
        <v>25</v>
      </c>
      <c r="BL2" s="252"/>
      <c r="BM2" s="252"/>
      <c r="BN2" s="252"/>
      <c r="BO2" s="252"/>
      <c r="BP2" s="253"/>
      <c r="BQ2" s="57"/>
      <c r="BR2" s="7" t="s">
        <v>35</v>
      </c>
    </row>
    <row r="3" spans="1:72" ht="148.5" customHeight="1" thickTop="1" thickBot="1" x14ac:dyDescent="0.35">
      <c r="A3" s="58"/>
      <c r="B3" s="93" t="s">
        <v>167</v>
      </c>
      <c r="C3" s="9" t="s">
        <v>1</v>
      </c>
      <c r="D3" s="10" t="s">
        <v>0</v>
      </c>
      <c r="E3" s="10" t="s">
        <v>2</v>
      </c>
      <c r="F3" s="10" t="s">
        <v>4</v>
      </c>
      <c r="G3" s="9" t="s">
        <v>3</v>
      </c>
      <c r="H3" s="106" t="s">
        <v>8</v>
      </c>
      <c r="I3" s="12" t="s">
        <v>209</v>
      </c>
      <c r="J3" s="13" t="s">
        <v>279</v>
      </c>
      <c r="K3" s="13" t="s">
        <v>280</v>
      </c>
      <c r="L3" s="10" t="s">
        <v>210</v>
      </c>
      <c r="M3" s="15" t="s">
        <v>5</v>
      </c>
      <c r="N3" s="16" t="s">
        <v>6</v>
      </c>
      <c r="O3" s="12" t="s">
        <v>281</v>
      </c>
      <c r="P3" s="13" t="s">
        <v>214</v>
      </c>
      <c r="Q3" s="13" t="s">
        <v>215</v>
      </c>
      <c r="R3" s="10" t="s">
        <v>216</v>
      </c>
      <c r="S3" s="15" t="s">
        <v>5</v>
      </c>
      <c r="T3" s="16" t="s">
        <v>6</v>
      </c>
      <c r="U3" s="12" t="s">
        <v>285</v>
      </c>
      <c r="V3" s="13" t="s">
        <v>218</v>
      </c>
      <c r="W3" s="13" t="s">
        <v>219</v>
      </c>
      <c r="X3" s="10" t="s">
        <v>220</v>
      </c>
      <c r="Y3" s="15" t="s">
        <v>5</v>
      </c>
      <c r="Z3" s="16" t="s">
        <v>6</v>
      </c>
      <c r="AA3" s="12" t="s">
        <v>221</v>
      </c>
      <c r="AB3" s="13" t="s">
        <v>291</v>
      </c>
      <c r="AC3" s="13" t="s">
        <v>223</v>
      </c>
      <c r="AD3" s="10" t="s">
        <v>224</v>
      </c>
      <c r="AE3" s="15" t="s">
        <v>5</v>
      </c>
      <c r="AF3" s="16" t="s">
        <v>6</v>
      </c>
      <c r="AG3" s="12" t="s">
        <v>265</v>
      </c>
      <c r="AH3" s="13" t="s">
        <v>292</v>
      </c>
      <c r="AI3" s="13" t="s">
        <v>226</v>
      </c>
      <c r="AJ3" s="10" t="s">
        <v>225</v>
      </c>
      <c r="AK3" s="15" t="s">
        <v>5</v>
      </c>
      <c r="AL3" s="16" t="s">
        <v>6</v>
      </c>
      <c r="AM3" s="12" t="s">
        <v>227</v>
      </c>
      <c r="AN3" s="13" t="s">
        <v>293</v>
      </c>
      <c r="AO3" s="13" t="s">
        <v>229</v>
      </c>
      <c r="AP3" s="10" t="s">
        <v>230</v>
      </c>
      <c r="AQ3" s="15" t="s">
        <v>5</v>
      </c>
      <c r="AR3" s="16" t="s">
        <v>6</v>
      </c>
      <c r="AS3" s="12" t="s">
        <v>294</v>
      </c>
      <c r="AT3" s="13" t="s">
        <v>295</v>
      </c>
      <c r="AU3" s="13" t="s">
        <v>233</v>
      </c>
      <c r="AV3" s="10" t="s">
        <v>296</v>
      </c>
      <c r="AW3" s="15" t="s">
        <v>5</v>
      </c>
      <c r="AX3" s="16" t="s">
        <v>6</v>
      </c>
      <c r="AY3" s="12" t="s">
        <v>235</v>
      </c>
      <c r="AZ3" s="13" t="s">
        <v>236</v>
      </c>
      <c r="BA3" s="13" t="s">
        <v>297</v>
      </c>
      <c r="BB3" s="10" t="s">
        <v>238</v>
      </c>
      <c r="BC3" s="15" t="s">
        <v>5</v>
      </c>
      <c r="BD3" s="16" t="s">
        <v>6</v>
      </c>
      <c r="BE3" s="12" t="s">
        <v>239</v>
      </c>
      <c r="BF3" s="13" t="s">
        <v>241</v>
      </c>
      <c r="BG3" s="13" t="s">
        <v>274</v>
      </c>
      <c r="BH3" s="10" t="s">
        <v>240</v>
      </c>
      <c r="BI3" s="15" t="s">
        <v>5</v>
      </c>
      <c r="BJ3" s="16" t="s">
        <v>6</v>
      </c>
      <c r="BK3" s="12" t="s">
        <v>242</v>
      </c>
      <c r="BL3" s="13" t="s">
        <v>243</v>
      </c>
      <c r="BM3" s="13" t="s">
        <v>244</v>
      </c>
      <c r="BN3" s="10" t="s">
        <v>298</v>
      </c>
      <c r="BO3" s="15" t="s">
        <v>5</v>
      </c>
      <c r="BP3" s="22" t="s">
        <v>7</v>
      </c>
      <c r="BQ3" s="84"/>
      <c r="BR3" s="11"/>
    </row>
    <row r="4" spans="1:72" ht="15.75" customHeight="1" thickTop="1" x14ac:dyDescent="0.3">
      <c r="A4" s="257" t="s">
        <v>11</v>
      </c>
      <c r="B4" s="85" t="s">
        <v>63</v>
      </c>
      <c r="C4" s="24"/>
      <c r="D4" s="107"/>
      <c r="E4" s="25"/>
      <c r="F4" s="25"/>
      <c r="G4" s="25"/>
      <c r="H4" s="26"/>
      <c r="I4" s="27">
        <v>10</v>
      </c>
      <c r="J4" s="61">
        <v>10</v>
      </c>
      <c r="K4" s="27">
        <v>10</v>
      </c>
      <c r="L4" s="28">
        <v>10</v>
      </c>
      <c r="M4" s="29">
        <f>SUM(I4:L4)-MIN(I4:L4)</f>
        <v>30</v>
      </c>
      <c r="N4" s="26">
        <f>SUM(C4+D4+E4+F4+G4+H4+M4)</f>
        <v>30</v>
      </c>
      <c r="O4" s="27">
        <v>10</v>
      </c>
      <c r="P4" s="61">
        <v>10</v>
      </c>
      <c r="Q4" s="27">
        <v>10</v>
      </c>
      <c r="R4" s="28">
        <v>10</v>
      </c>
      <c r="S4" s="29">
        <f>SUM(O4:R4)-MIN(O4:R4)</f>
        <v>30</v>
      </c>
      <c r="T4" s="26">
        <f t="shared" ref="T4" si="0">SUM(N4+S4)</f>
        <v>60</v>
      </c>
      <c r="U4" s="27">
        <v>9.8000000000000007</v>
      </c>
      <c r="V4" s="61">
        <v>9.9</v>
      </c>
      <c r="W4" s="27">
        <v>9.8000000000000007</v>
      </c>
      <c r="X4" s="28">
        <v>9.9</v>
      </c>
      <c r="Y4" s="29">
        <f>SUM(U4:X4)-MIN(U4:X4)</f>
        <v>29.600000000000005</v>
      </c>
      <c r="Z4" s="26">
        <f t="shared" ref="Z4" si="1">SUM(T4+Y4)</f>
        <v>89.600000000000009</v>
      </c>
      <c r="AA4" s="27">
        <v>9.6999999999999993</v>
      </c>
      <c r="AB4" s="61">
        <v>9.9</v>
      </c>
      <c r="AC4" s="27">
        <v>9.8000000000000007</v>
      </c>
      <c r="AD4" s="28">
        <v>9.6999999999999993</v>
      </c>
      <c r="AE4" s="29">
        <f>SUM(AA4:AD4)-MIN(AA4:AD4)</f>
        <v>29.400000000000002</v>
      </c>
      <c r="AF4" s="26">
        <f t="shared" ref="AF4" si="2">SUM(Z4+AE4)</f>
        <v>119.00000000000001</v>
      </c>
      <c r="AG4" s="27">
        <v>9.8000000000000007</v>
      </c>
      <c r="AH4" s="61">
        <v>9.9</v>
      </c>
      <c r="AI4" s="27">
        <v>9.8000000000000007</v>
      </c>
      <c r="AJ4" s="28">
        <v>9.8000000000000007</v>
      </c>
      <c r="AK4" s="29">
        <f>SUM(AG4:AJ4)-MIN(AG4:AJ4)</f>
        <v>29.500000000000004</v>
      </c>
      <c r="AL4" s="26">
        <f t="shared" ref="AL4" si="3">SUM(AF4+AK4)</f>
        <v>148.50000000000003</v>
      </c>
      <c r="AM4" s="27">
        <v>10</v>
      </c>
      <c r="AN4" s="61">
        <v>10</v>
      </c>
      <c r="AO4" s="27">
        <v>10</v>
      </c>
      <c r="AP4" s="28">
        <v>10</v>
      </c>
      <c r="AQ4" s="29">
        <f>SUM(AM4:AP4)-MIN(AM4:AP4)</f>
        <v>30</v>
      </c>
      <c r="AR4" s="26">
        <f t="shared" ref="AR4" si="4">SUM(AL4+AQ4)</f>
        <v>178.50000000000003</v>
      </c>
      <c r="AS4" s="27">
        <v>9.8000000000000007</v>
      </c>
      <c r="AT4" s="61">
        <v>9.8000000000000007</v>
      </c>
      <c r="AU4" s="27">
        <v>9.8000000000000007</v>
      </c>
      <c r="AV4" s="28">
        <v>9.9</v>
      </c>
      <c r="AW4" s="29">
        <f>SUM(AS4:AV4)-MIN(AS4:AV4)</f>
        <v>29.500000000000004</v>
      </c>
      <c r="AX4" s="26">
        <f t="shared" ref="AX4" si="5">SUM(AR4+AW4)</f>
        <v>208.00000000000003</v>
      </c>
      <c r="AY4" s="27">
        <v>9.8000000000000007</v>
      </c>
      <c r="AZ4" s="61">
        <v>9.6999999999999993</v>
      </c>
      <c r="BA4" s="27">
        <v>9.8000000000000007</v>
      </c>
      <c r="BB4" s="28">
        <v>9.9</v>
      </c>
      <c r="BC4" s="29">
        <f>SUM(AY4:BB4)-MIN(AY4:BB4)</f>
        <v>29.500000000000004</v>
      </c>
      <c r="BD4" s="26">
        <f t="shared" ref="BD4" si="6">SUM(AX4+BC4)</f>
        <v>237.50000000000003</v>
      </c>
      <c r="BE4" s="27">
        <v>10</v>
      </c>
      <c r="BF4" s="61">
        <v>10</v>
      </c>
      <c r="BG4" s="27">
        <v>10</v>
      </c>
      <c r="BH4" s="28">
        <v>10</v>
      </c>
      <c r="BI4" s="29">
        <f>SUM(BE4:BH4)-MIN(BE4:BH4)</f>
        <v>30</v>
      </c>
      <c r="BJ4" s="26">
        <f t="shared" ref="BJ4" si="7">SUM(BD4+BI4)</f>
        <v>267.5</v>
      </c>
      <c r="BK4" s="27">
        <v>10</v>
      </c>
      <c r="BL4" s="61">
        <v>10</v>
      </c>
      <c r="BM4" s="27">
        <v>10</v>
      </c>
      <c r="BN4" s="28">
        <v>10</v>
      </c>
      <c r="BO4" s="29">
        <f>SUM(BK4:BN4)-MIN(BK4:BN4)</f>
        <v>30</v>
      </c>
      <c r="BP4" s="26">
        <f t="shared" ref="BP4" si="8">SUM(BJ4+BO4)</f>
        <v>297.5</v>
      </c>
      <c r="BQ4" s="85" t="s">
        <v>63</v>
      </c>
      <c r="BR4" s="91">
        <f t="shared" ref="BR4:BR16" si="9">RANK(BP4,$BP$4:$BP$16)</f>
        <v>6</v>
      </c>
    </row>
    <row r="5" spans="1:72" ht="15.75" customHeight="1" x14ac:dyDescent="0.3">
      <c r="A5" s="258"/>
      <c r="B5" s="155" t="s">
        <v>74</v>
      </c>
      <c r="C5" s="156"/>
      <c r="D5" s="157"/>
      <c r="E5" s="158"/>
      <c r="F5" s="158"/>
      <c r="G5" s="158"/>
      <c r="H5" s="117"/>
      <c r="I5" s="118">
        <v>10</v>
      </c>
      <c r="J5" s="150">
        <v>10</v>
      </c>
      <c r="K5" s="118">
        <v>10</v>
      </c>
      <c r="L5" s="119">
        <v>10</v>
      </c>
      <c r="M5" s="120">
        <f>SUM(I5:L5)-MIN(I5:L5)</f>
        <v>30</v>
      </c>
      <c r="N5" s="117">
        <f>SUM(C5+D5+E5+F5+G5+H5+M5)</f>
        <v>30</v>
      </c>
      <c r="O5" s="118">
        <v>10</v>
      </c>
      <c r="P5" s="150">
        <v>10</v>
      </c>
      <c r="Q5" s="118">
        <v>10</v>
      </c>
      <c r="R5" s="119">
        <v>10</v>
      </c>
      <c r="S5" s="120">
        <f>SUM(O5:R5)-MIN(O5:R5)</f>
        <v>30</v>
      </c>
      <c r="T5" s="117">
        <f t="shared" ref="T5:T16" si="10">SUM(N5+S5)</f>
        <v>60</v>
      </c>
      <c r="U5" s="118">
        <v>9.6999999999999993</v>
      </c>
      <c r="V5" s="150">
        <v>9.8000000000000007</v>
      </c>
      <c r="W5" s="118">
        <v>9.8000000000000007</v>
      </c>
      <c r="X5" s="119">
        <v>9.8000000000000007</v>
      </c>
      <c r="Y5" s="120">
        <f>SUM(U5:X5)-MIN(U5:X5)</f>
        <v>29.400000000000002</v>
      </c>
      <c r="Z5" s="117">
        <f t="shared" ref="Z5:Z16" si="11">SUM(T5+Y5)</f>
        <v>89.4</v>
      </c>
      <c r="AA5" s="118">
        <v>9.9</v>
      </c>
      <c r="AB5" s="150">
        <v>10</v>
      </c>
      <c r="AC5" s="118">
        <v>9.9</v>
      </c>
      <c r="AD5" s="119">
        <v>9.9</v>
      </c>
      <c r="AE5" s="120">
        <f>SUM(AA5:AD5)-MIN(AA5:AD5)</f>
        <v>29.799999999999997</v>
      </c>
      <c r="AF5" s="117">
        <f t="shared" ref="AF5:AF16" si="12">SUM(Z5+AE5)</f>
        <v>119.2</v>
      </c>
      <c r="AG5" s="118">
        <v>10</v>
      </c>
      <c r="AH5" s="150">
        <v>9.9</v>
      </c>
      <c r="AI5" s="118">
        <v>9.9</v>
      </c>
      <c r="AJ5" s="119">
        <v>9.9</v>
      </c>
      <c r="AK5" s="120">
        <f>SUM(AG5:AJ5)-MIN(AG5:AJ5)</f>
        <v>29.799999999999997</v>
      </c>
      <c r="AL5" s="117">
        <f t="shared" ref="AL5:AL16" si="13">SUM(AF5+AK5)</f>
        <v>149</v>
      </c>
      <c r="AM5" s="118">
        <v>9.9</v>
      </c>
      <c r="AN5" s="150">
        <v>9.9</v>
      </c>
      <c r="AO5" s="118">
        <v>9.9</v>
      </c>
      <c r="AP5" s="119">
        <v>9.9</v>
      </c>
      <c r="AQ5" s="120">
        <f>SUM(AM5:AP5)-MIN(AM5:AP5)</f>
        <v>29.700000000000003</v>
      </c>
      <c r="AR5" s="117">
        <f t="shared" ref="AR5:AR16" si="14">SUM(AL5+AQ5)</f>
        <v>178.7</v>
      </c>
      <c r="AS5" s="118">
        <v>9.9</v>
      </c>
      <c r="AT5" s="150">
        <v>9.9</v>
      </c>
      <c r="AU5" s="118">
        <v>10</v>
      </c>
      <c r="AV5" s="119">
        <v>9.9</v>
      </c>
      <c r="AW5" s="120">
        <f>SUM(AS5:AV5)-MIN(AS5:AV5)</f>
        <v>29.800000000000004</v>
      </c>
      <c r="AX5" s="117">
        <f t="shared" ref="AX5:AX16" si="15">SUM(AR5+AW5)</f>
        <v>208.5</v>
      </c>
      <c r="AY5" s="118">
        <v>9.9</v>
      </c>
      <c r="AZ5" s="150">
        <v>9.9</v>
      </c>
      <c r="BA5" s="118">
        <v>10</v>
      </c>
      <c r="BB5" s="119">
        <v>10</v>
      </c>
      <c r="BC5" s="120">
        <f>SUM(AY5:BB5)-MIN(AY5:BB5)</f>
        <v>29.9</v>
      </c>
      <c r="BD5" s="117">
        <f t="shared" ref="BD5:BD16" si="16">SUM(AX5+BC5)</f>
        <v>238.4</v>
      </c>
      <c r="BE5" s="118">
        <v>10</v>
      </c>
      <c r="BF5" s="150">
        <v>10</v>
      </c>
      <c r="BG5" s="118">
        <v>10</v>
      </c>
      <c r="BH5" s="119">
        <v>10</v>
      </c>
      <c r="BI5" s="120">
        <f>SUM(BE5:BH5)-MIN(BE5:BH5)</f>
        <v>30</v>
      </c>
      <c r="BJ5" s="117">
        <f t="shared" ref="BJ5:BJ16" si="17">SUM(BD5+BI5)</f>
        <v>268.39999999999998</v>
      </c>
      <c r="BK5" s="118">
        <v>10</v>
      </c>
      <c r="BL5" s="150">
        <v>10</v>
      </c>
      <c r="BM5" s="118">
        <v>10</v>
      </c>
      <c r="BN5" s="119">
        <v>10</v>
      </c>
      <c r="BO5" s="120">
        <f>SUM(BK5:BN5)-MIN(BK5:BN5)</f>
        <v>30</v>
      </c>
      <c r="BP5" s="117">
        <f t="shared" ref="BP5:BP16" si="18">SUM(BJ5+BO5)</f>
        <v>298.39999999999998</v>
      </c>
      <c r="BQ5" s="155" t="s">
        <v>74</v>
      </c>
      <c r="BR5" s="127">
        <f t="shared" si="9"/>
        <v>3</v>
      </c>
    </row>
    <row r="6" spans="1:72" x14ac:dyDescent="0.3">
      <c r="A6" s="258"/>
      <c r="B6" s="162" t="s">
        <v>66</v>
      </c>
      <c r="C6" s="133"/>
      <c r="D6" s="163"/>
      <c r="E6" s="134"/>
      <c r="F6" s="134"/>
      <c r="G6" s="134">
        <v>-1.4</v>
      </c>
      <c r="H6" s="135"/>
      <c r="I6" s="128">
        <v>9.9</v>
      </c>
      <c r="J6" s="164">
        <v>9.9</v>
      </c>
      <c r="K6" s="128">
        <v>9.9</v>
      </c>
      <c r="L6" s="129">
        <v>9.9</v>
      </c>
      <c r="M6" s="136">
        <f t="shared" ref="M6:M16" si="19">SUM(I6:L6)-MIN(I6:L6)</f>
        <v>29.700000000000003</v>
      </c>
      <c r="N6" s="135">
        <f t="shared" ref="N6:N16" si="20">SUM(C6+E6+F6+G6+H6+M6)</f>
        <v>28.300000000000004</v>
      </c>
      <c r="O6" s="128">
        <v>9.9</v>
      </c>
      <c r="P6" s="164">
        <v>9.8000000000000007</v>
      </c>
      <c r="Q6" s="128">
        <v>9.8000000000000007</v>
      </c>
      <c r="R6" s="129">
        <v>9.9</v>
      </c>
      <c r="S6" s="136">
        <f t="shared" ref="S6:S16" si="21">SUM(O6:R6)-MIN(O6:R6)</f>
        <v>29.600000000000005</v>
      </c>
      <c r="T6" s="135">
        <f t="shared" si="10"/>
        <v>57.900000000000006</v>
      </c>
      <c r="U6" s="128">
        <v>9.6999999999999993</v>
      </c>
      <c r="V6" s="164">
        <v>9.8000000000000007</v>
      </c>
      <c r="W6" s="128">
        <v>9.8000000000000007</v>
      </c>
      <c r="X6" s="129">
        <v>9.6999999999999993</v>
      </c>
      <c r="Y6" s="136">
        <f t="shared" ref="Y6:Y16" si="22">SUM(U6:X6)-MIN(U6:X6)</f>
        <v>29.3</v>
      </c>
      <c r="Z6" s="135">
        <f t="shared" si="11"/>
        <v>87.2</v>
      </c>
      <c r="AA6" s="128">
        <v>9.6999999999999993</v>
      </c>
      <c r="AB6" s="164">
        <v>9.8000000000000007</v>
      </c>
      <c r="AC6" s="128">
        <v>9.6999999999999993</v>
      </c>
      <c r="AD6" s="129">
        <v>9.8000000000000007</v>
      </c>
      <c r="AE6" s="136">
        <f t="shared" ref="AE6:AE16" si="23">SUM(AA6:AD6)-MIN(AA6:AD6)</f>
        <v>29.3</v>
      </c>
      <c r="AF6" s="135">
        <f t="shared" si="12"/>
        <v>116.5</v>
      </c>
      <c r="AG6" s="128">
        <v>9.8000000000000007</v>
      </c>
      <c r="AH6" s="164">
        <v>9.9</v>
      </c>
      <c r="AI6" s="128">
        <v>9.8000000000000007</v>
      </c>
      <c r="AJ6" s="129">
        <v>9.6999999999999993</v>
      </c>
      <c r="AK6" s="136">
        <f t="shared" ref="AK6:AK16" si="24">SUM(AG6:AJ6)-MIN(AG6:AJ6)</f>
        <v>29.500000000000004</v>
      </c>
      <c r="AL6" s="135">
        <f t="shared" si="13"/>
        <v>146</v>
      </c>
      <c r="AM6" s="128">
        <v>9.8000000000000007</v>
      </c>
      <c r="AN6" s="164">
        <v>9.8000000000000007</v>
      </c>
      <c r="AO6" s="128">
        <v>9.8000000000000007</v>
      </c>
      <c r="AP6" s="129">
        <v>9.8000000000000007</v>
      </c>
      <c r="AQ6" s="136">
        <f t="shared" ref="AQ6:AQ16" si="25">SUM(AM6:AP6)-MIN(AM6:AP6)</f>
        <v>29.400000000000002</v>
      </c>
      <c r="AR6" s="135">
        <f t="shared" si="14"/>
        <v>175.4</v>
      </c>
      <c r="AS6" s="128">
        <v>9.6999999999999993</v>
      </c>
      <c r="AT6" s="164">
        <v>9.8000000000000007</v>
      </c>
      <c r="AU6" s="128">
        <v>9.6999999999999993</v>
      </c>
      <c r="AV6" s="129">
        <v>9.6999999999999993</v>
      </c>
      <c r="AW6" s="136">
        <f t="shared" ref="AW6:AW16" si="26">SUM(AS6:AV6)-MIN(AS6:AV6)</f>
        <v>29.2</v>
      </c>
      <c r="AX6" s="135">
        <f t="shared" si="15"/>
        <v>204.6</v>
      </c>
      <c r="AY6" s="128">
        <v>9.8000000000000007</v>
      </c>
      <c r="AZ6" s="164">
        <v>9.8000000000000007</v>
      </c>
      <c r="BA6" s="128">
        <v>9.8000000000000007</v>
      </c>
      <c r="BB6" s="129">
        <v>9.9</v>
      </c>
      <c r="BC6" s="136">
        <f t="shared" ref="BC6:BC16" si="27">SUM(AY6:BB6)-MIN(AY6:BB6)</f>
        <v>29.500000000000004</v>
      </c>
      <c r="BD6" s="135">
        <f t="shared" si="16"/>
        <v>234.1</v>
      </c>
      <c r="BE6" s="128">
        <v>10</v>
      </c>
      <c r="BF6" s="164">
        <v>10</v>
      </c>
      <c r="BG6" s="128">
        <v>10</v>
      </c>
      <c r="BH6" s="129">
        <v>10</v>
      </c>
      <c r="BI6" s="136">
        <f t="shared" ref="BI6:BI16" si="28">SUM(BE6:BH6)-MIN(BE6:BH6)</f>
        <v>30</v>
      </c>
      <c r="BJ6" s="135">
        <f t="shared" si="17"/>
        <v>264.10000000000002</v>
      </c>
      <c r="BK6" s="128">
        <v>10</v>
      </c>
      <c r="BL6" s="164">
        <v>10</v>
      </c>
      <c r="BM6" s="128">
        <v>10</v>
      </c>
      <c r="BN6" s="129">
        <v>10</v>
      </c>
      <c r="BO6" s="136">
        <f t="shared" ref="BO6:BO16" si="29">SUM(BK6:BN6)-MIN(BK6:BN6)</f>
        <v>30</v>
      </c>
      <c r="BP6" s="135">
        <f t="shared" si="18"/>
        <v>294.10000000000002</v>
      </c>
      <c r="BQ6" s="162" t="s">
        <v>66</v>
      </c>
      <c r="BR6" s="131">
        <f t="shared" si="9"/>
        <v>11</v>
      </c>
      <c r="BT6" s="2" t="s">
        <v>245</v>
      </c>
    </row>
    <row r="7" spans="1:72" x14ac:dyDescent="0.3">
      <c r="A7" s="258"/>
      <c r="B7" s="155" t="s">
        <v>47</v>
      </c>
      <c r="C7" s="156"/>
      <c r="D7" s="157"/>
      <c r="E7" s="158"/>
      <c r="F7" s="158"/>
      <c r="G7" s="158"/>
      <c r="H7" s="117"/>
      <c r="I7" s="118">
        <v>9.9</v>
      </c>
      <c r="J7" s="150">
        <v>9.9</v>
      </c>
      <c r="K7" s="118">
        <v>10</v>
      </c>
      <c r="L7" s="119">
        <v>9.9</v>
      </c>
      <c r="M7" s="120">
        <f t="shared" si="19"/>
        <v>29.800000000000004</v>
      </c>
      <c r="N7" s="117">
        <f t="shared" si="20"/>
        <v>29.800000000000004</v>
      </c>
      <c r="O7" s="118">
        <v>10</v>
      </c>
      <c r="P7" s="150">
        <v>9.9</v>
      </c>
      <c r="Q7" s="118">
        <v>9.9</v>
      </c>
      <c r="R7" s="119">
        <v>9.9</v>
      </c>
      <c r="S7" s="120">
        <f t="shared" si="21"/>
        <v>29.799999999999997</v>
      </c>
      <c r="T7" s="117">
        <f t="shared" si="10"/>
        <v>59.6</v>
      </c>
      <c r="U7" s="118">
        <v>9.9</v>
      </c>
      <c r="V7" s="150">
        <v>10</v>
      </c>
      <c r="W7" s="118">
        <v>9.9</v>
      </c>
      <c r="X7" s="119">
        <v>10</v>
      </c>
      <c r="Y7" s="120">
        <f t="shared" si="22"/>
        <v>29.9</v>
      </c>
      <c r="Z7" s="117">
        <f t="shared" si="11"/>
        <v>89.5</v>
      </c>
      <c r="AA7" s="118">
        <v>9.8000000000000007</v>
      </c>
      <c r="AB7" s="150">
        <v>9.9</v>
      </c>
      <c r="AC7" s="118">
        <v>9.9</v>
      </c>
      <c r="AD7" s="119">
        <v>9.8000000000000007</v>
      </c>
      <c r="AE7" s="120">
        <f t="shared" si="23"/>
        <v>29.600000000000005</v>
      </c>
      <c r="AF7" s="117">
        <f t="shared" si="12"/>
        <v>119.10000000000001</v>
      </c>
      <c r="AG7" s="118">
        <v>9.9</v>
      </c>
      <c r="AH7" s="150">
        <v>9.9</v>
      </c>
      <c r="AI7" s="118">
        <v>10</v>
      </c>
      <c r="AJ7" s="119">
        <v>9.9</v>
      </c>
      <c r="AK7" s="120">
        <f t="shared" si="24"/>
        <v>29.800000000000004</v>
      </c>
      <c r="AL7" s="117">
        <f t="shared" si="13"/>
        <v>148.9</v>
      </c>
      <c r="AM7" s="118">
        <v>9.9</v>
      </c>
      <c r="AN7" s="150">
        <v>10</v>
      </c>
      <c r="AO7" s="118">
        <v>9.9</v>
      </c>
      <c r="AP7" s="119">
        <v>9.9</v>
      </c>
      <c r="AQ7" s="120">
        <f t="shared" si="25"/>
        <v>29.799999999999997</v>
      </c>
      <c r="AR7" s="117">
        <f t="shared" si="14"/>
        <v>178.7</v>
      </c>
      <c r="AS7" s="118">
        <v>10</v>
      </c>
      <c r="AT7" s="150">
        <v>9.9</v>
      </c>
      <c r="AU7" s="118">
        <v>10</v>
      </c>
      <c r="AV7" s="119">
        <v>9.9</v>
      </c>
      <c r="AW7" s="120">
        <f t="shared" si="26"/>
        <v>29.9</v>
      </c>
      <c r="AX7" s="117">
        <f t="shared" si="15"/>
        <v>208.6</v>
      </c>
      <c r="AY7" s="118">
        <v>10</v>
      </c>
      <c r="AZ7" s="150">
        <v>9.9</v>
      </c>
      <c r="BA7" s="118">
        <v>10</v>
      </c>
      <c r="BB7" s="119">
        <v>9.9</v>
      </c>
      <c r="BC7" s="120">
        <f t="shared" si="27"/>
        <v>29.9</v>
      </c>
      <c r="BD7" s="117">
        <f t="shared" si="16"/>
        <v>238.5</v>
      </c>
      <c r="BE7" s="118">
        <v>10</v>
      </c>
      <c r="BF7" s="150">
        <v>10</v>
      </c>
      <c r="BG7" s="118">
        <v>10</v>
      </c>
      <c r="BH7" s="119">
        <v>10</v>
      </c>
      <c r="BI7" s="120">
        <f t="shared" si="28"/>
        <v>30</v>
      </c>
      <c r="BJ7" s="117">
        <f t="shared" si="17"/>
        <v>268.5</v>
      </c>
      <c r="BK7" s="118">
        <v>10</v>
      </c>
      <c r="BL7" s="150">
        <v>10</v>
      </c>
      <c r="BM7" s="118">
        <v>10</v>
      </c>
      <c r="BN7" s="119">
        <v>10</v>
      </c>
      <c r="BO7" s="120">
        <f t="shared" si="29"/>
        <v>30</v>
      </c>
      <c r="BP7" s="117">
        <f t="shared" si="18"/>
        <v>298.5</v>
      </c>
      <c r="BQ7" s="155" t="s">
        <v>47</v>
      </c>
      <c r="BR7" s="127">
        <f t="shared" si="9"/>
        <v>2</v>
      </c>
    </row>
    <row r="8" spans="1:72" x14ac:dyDescent="0.3">
      <c r="A8" s="258"/>
      <c r="B8" s="162" t="s">
        <v>62</v>
      </c>
      <c r="C8" s="133"/>
      <c r="D8" s="163"/>
      <c r="E8" s="134"/>
      <c r="F8" s="134"/>
      <c r="G8" s="134">
        <v>-0.8</v>
      </c>
      <c r="H8" s="135"/>
      <c r="I8" s="128">
        <v>10</v>
      </c>
      <c r="J8" s="164">
        <v>10</v>
      </c>
      <c r="K8" s="128">
        <v>10</v>
      </c>
      <c r="L8" s="129">
        <v>10</v>
      </c>
      <c r="M8" s="136">
        <f t="shared" si="19"/>
        <v>30</v>
      </c>
      <c r="N8" s="135">
        <f t="shared" si="20"/>
        <v>29.2</v>
      </c>
      <c r="O8" s="128">
        <v>10</v>
      </c>
      <c r="P8" s="164">
        <v>10</v>
      </c>
      <c r="Q8" s="128">
        <v>10</v>
      </c>
      <c r="R8" s="129">
        <v>9.9</v>
      </c>
      <c r="S8" s="136">
        <f t="shared" si="21"/>
        <v>30</v>
      </c>
      <c r="T8" s="135">
        <f t="shared" si="10"/>
        <v>59.2</v>
      </c>
      <c r="U8" s="128">
        <v>9.9</v>
      </c>
      <c r="V8" s="164">
        <v>10</v>
      </c>
      <c r="W8" s="128">
        <v>10</v>
      </c>
      <c r="X8" s="129">
        <v>9.9</v>
      </c>
      <c r="Y8" s="136">
        <f t="shared" si="22"/>
        <v>29.9</v>
      </c>
      <c r="Z8" s="135">
        <f t="shared" si="11"/>
        <v>89.1</v>
      </c>
      <c r="AA8" s="128">
        <v>9.8000000000000007</v>
      </c>
      <c r="AB8" s="164">
        <v>9.9</v>
      </c>
      <c r="AC8" s="128">
        <v>10</v>
      </c>
      <c r="AD8" s="129">
        <v>10</v>
      </c>
      <c r="AE8" s="136">
        <f t="shared" si="23"/>
        <v>29.900000000000002</v>
      </c>
      <c r="AF8" s="135">
        <f t="shared" si="12"/>
        <v>119</v>
      </c>
      <c r="AG8" s="128">
        <v>9.9</v>
      </c>
      <c r="AH8" s="164">
        <v>9.9</v>
      </c>
      <c r="AI8" s="128">
        <v>10</v>
      </c>
      <c r="AJ8" s="129">
        <v>9.9</v>
      </c>
      <c r="AK8" s="136">
        <f t="shared" si="24"/>
        <v>29.800000000000004</v>
      </c>
      <c r="AL8" s="135">
        <f t="shared" si="13"/>
        <v>148.80000000000001</v>
      </c>
      <c r="AM8" s="128">
        <v>10</v>
      </c>
      <c r="AN8" s="164">
        <v>10</v>
      </c>
      <c r="AO8" s="128">
        <v>10</v>
      </c>
      <c r="AP8" s="129">
        <v>9.9</v>
      </c>
      <c r="AQ8" s="136">
        <f t="shared" si="25"/>
        <v>30</v>
      </c>
      <c r="AR8" s="135">
        <f t="shared" si="14"/>
        <v>178.8</v>
      </c>
      <c r="AS8" s="128">
        <v>10</v>
      </c>
      <c r="AT8" s="164">
        <v>9.9</v>
      </c>
      <c r="AU8" s="128">
        <v>10</v>
      </c>
      <c r="AV8" s="129">
        <v>10</v>
      </c>
      <c r="AW8" s="136">
        <f t="shared" si="26"/>
        <v>30</v>
      </c>
      <c r="AX8" s="135">
        <f t="shared" si="15"/>
        <v>208.8</v>
      </c>
      <c r="AY8" s="128">
        <v>10</v>
      </c>
      <c r="AZ8" s="164">
        <v>9.9</v>
      </c>
      <c r="BA8" s="128">
        <v>10</v>
      </c>
      <c r="BB8" s="129">
        <v>10</v>
      </c>
      <c r="BC8" s="136">
        <f t="shared" si="27"/>
        <v>30</v>
      </c>
      <c r="BD8" s="135">
        <f t="shared" si="16"/>
        <v>238.8</v>
      </c>
      <c r="BE8" s="128">
        <v>10</v>
      </c>
      <c r="BF8" s="164">
        <v>10</v>
      </c>
      <c r="BG8" s="128">
        <v>9.9</v>
      </c>
      <c r="BH8" s="129">
        <v>10</v>
      </c>
      <c r="BI8" s="136">
        <f t="shared" si="28"/>
        <v>30</v>
      </c>
      <c r="BJ8" s="135">
        <f t="shared" si="17"/>
        <v>268.8</v>
      </c>
      <c r="BK8" s="128">
        <v>10</v>
      </c>
      <c r="BL8" s="164">
        <v>10</v>
      </c>
      <c r="BM8" s="128">
        <v>10</v>
      </c>
      <c r="BN8" s="129">
        <v>10</v>
      </c>
      <c r="BO8" s="136">
        <f t="shared" si="29"/>
        <v>30</v>
      </c>
      <c r="BP8" s="135">
        <f t="shared" si="18"/>
        <v>298.8</v>
      </c>
      <c r="BQ8" s="162" t="s">
        <v>62</v>
      </c>
      <c r="BR8" s="131">
        <f t="shared" si="9"/>
        <v>1</v>
      </c>
      <c r="BT8" s="2" t="s">
        <v>246</v>
      </c>
    </row>
    <row r="9" spans="1:72" x14ac:dyDescent="0.3">
      <c r="A9" s="258"/>
      <c r="B9" s="159" t="s">
        <v>55</v>
      </c>
      <c r="C9" s="115"/>
      <c r="D9" s="160"/>
      <c r="E9" s="116"/>
      <c r="F9" s="116"/>
      <c r="G9" s="116">
        <v>-2.2999999999999998</v>
      </c>
      <c r="H9" s="117"/>
      <c r="I9" s="118">
        <v>10</v>
      </c>
      <c r="J9" s="150">
        <v>10</v>
      </c>
      <c r="K9" s="118">
        <v>10</v>
      </c>
      <c r="L9" s="119">
        <v>10</v>
      </c>
      <c r="M9" s="120">
        <f t="shared" si="19"/>
        <v>30</v>
      </c>
      <c r="N9" s="117">
        <f t="shared" si="20"/>
        <v>27.7</v>
      </c>
      <c r="O9" s="118">
        <v>10</v>
      </c>
      <c r="P9" s="150">
        <v>10</v>
      </c>
      <c r="Q9" s="118">
        <v>10</v>
      </c>
      <c r="R9" s="119">
        <v>10</v>
      </c>
      <c r="S9" s="120">
        <f t="shared" si="21"/>
        <v>30</v>
      </c>
      <c r="T9" s="117">
        <f t="shared" si="10"/>
        <v>57.7</v>
      </c>
      <c r="U9" s="118">
        <v>9.8000000000000007</v>
      </c>
      <c r="V9" s="150">
        <v>9.8000000000000007</v>
      </c>
      <c r="W9" s="118">
        <v>9.9</v>
      </c>
      <c r="X9" s="119">
        <v>9.8000000000000007</v>
      </c>
      <c r="Y9" s="120">
        <f t="shared" si="22"/>
        <v>29.499999999999996</v>
      </c>
      <c r="Z9" s="117">
        <f t="shared" si="11"/>
        <v>87.2</v>
      </c>
      <c r="AA9" s="118">
        <v>9.6</v>
      </c>
      <c r="AB9" s="150">
        <v>9.6999999999999993</v>
      </c>
      <c r="AC9" s="118">
        <v>9.6999999999999993</v>
      </c>
      <c r="AD9" s="119">
        <v>9.6</v>
      </c>
      <c r="AE9" s="120">
        <f t="shared" si="23"/>
        <v>28.999999999999993</v>
      </c>
      <c r="AF9" s="117">
        <f t="shared" si="12"/>
        <v>116.19999999999999</v>
      </c>
      <c r="AG9" s="118">
        <v>9.6999999999999993</v>
      </c>
      <c r="AH9" s="150">
        <v>9.5</v>
      </c>
      <c r="AI9" s="118">
        <v>9.6999999999999993</v>
      </c>
      <c r="AJ9" s="119">
        <v>9.6</v>
      </c>
      <c r="AK9" s="120">
        <f t="shared" si="24"/>
        <v>29</v>
      </c>
      <c r="AL9" s="117">
        <f t="shared" si="13"/>
        <v>145.19999999999999</v>
      </c>
      <c r="AM9" s="118">
        <v>10</v>
      </c>
      <c r="AN9" s="150">
        <v>10</v>
      </c>
      <c r="AO9" s="118">
        <v>10</v>
      </c>
      <c r="AP9" s="119">
        <v>10</v>
      </c>
      <c r="AQ9" s="120">
        <f t="shared" si="25"/>
        <v>30</v>
      </c>
      <c r="AR9" s="117">
        <f t="shared" si="14"/>
        <v>175.2</v>
      </c>
      <c r="AS9" s="118">
        <v>9.9</v>
      </c>
      <c r="AT9" s="150">
        <v>9.9</v>
      </c>
      <c r="AU9" s="118">
        <v>9.6</v>
      </c>
      <c r="AV9" s="119">
        <v>9.9</v>
      </c>
      <c r="AW9" s="120">
        <f t="shared" si="26"/>
        <v>29.699999999999996</v>
      </c>
      <c r="AX9" s="117">
        <f t="shared" si="15"/>
        <v>204.89999999999998</v>
      </c>
      <c r="AY9" s="118">
        <v>9.8000000000000007</v>
      </c>
      <c r="AZ9" s="150">
        <v>9.6999999999999993</v>
      </c>
      <c r="BA9" s="118">
        <v>9.8000000000000007</v>
      </c>
      <c r="BB9" s="119">
        <v>9.6999999999999993</v>
      </c>
      <c r="BC9" s="120">
        <f t="shared" si="27"/>
        <v>29.3</v>
      </c>
      <c r="BD9" s="117">
        <f t="shared" si="16"/>
        <v>234.2</v>
      </c>
      <c r="BE9" s="118">
        <v>10</v>
      </c>
      <c r="BF9" s="150">
        <v>10</v>
      </c>
      <c r="BG9" s="118">
        <v>9.9</v>
      </c>
      <c r="BH9" s="119">
        <v>10</v>
      </c>
      <c r="BI9" s="120">
        <f t="shared" si="28"/>
        <v>30</v>
      </c>
      <c r="BJ9" s="117">
        <f t="shared" si="17"/>
        <v>264.2</v>
      </c>
      <c r="BK9" s="118">
        <v>10</v>
      </c>
      <c r="BL9" s="150">
        <v>10</v>
      </c>
      <c r="BM9" s="118">
        <v>10</v>
      </c>
      <c r="BN9" s="119">
        <v>10</v>
      </c>
      <c r="BO9" s="120">
        <f t="shared" si="29"/>
        <v>30</v>
      </c>
      <c r="BP9" s="117">
        <f t="shared" si="18"/>
        <v>294.2</v>
      </c>
      <c r="BQ9" s="159" t="s">
        <v>55</v>
      </c>
      <c r="BR9" s="127">
        <f t="shared" si="9"/>
        <v>10</v>
      </c>
      <c r="BT9" s="2" t="s">
        <v>245</v>
      </c>
    </row>
    <row r="10" spans="1:72" x14ac:dyDescent="0.3">
      <c r="A10" s="258"/>
      <c r="B10" s="165" t="s">
        <v>64</v>
      </c>
      <c r="C10" s="166"/>
      <c r="D10" s="167"/>
      <c r="E10" s="168"/>
      <c r="F10" s="168"/>
      <c r="G10" s="168">
        <v>-0.3</v>
      </c>
      <c r="H10" s="135"/>
      <c r="I10" s="128">
        <v>9.9</v>
      </c>
      <c r="J10" s="164">
        <v>10</v>
      </c>
      <c r="K10" s="128">
        <v>9.9</v>
      </c>
      <c r="L10" s="129">
        <v>9.8000000000000007</v>
      </c>
      <c r="M10" s="136">
        <f t="shared" si="19"/>
        <v>29.799999999999994</v>
      </c>
      <c r="N10" s="135">
        <f t="shared" si="20"/>
        <v>29.499999999999993</v>
      </c>
      <c r="O10" s="128">
        <v>9.9</v>
      </c>
      <c r="P10" s="164">
        <v>9.6</v>
      </c>
      <c r="Q10" s="128">
        <v>9.8000000000000007</v>
      </c>
      <c r="R10" s="129">
        <v>9.8000000000000007</v>
      </c>
      <c r="S10" s="136">
        <f t="shared" si="21"/>
        <v>29.5</v>
      </c>
      <c r="T10" s="135">
        <f t="shared" si="10"/>
        <v>58.999999999999993</v>
      </c>
      <c r="U10" s="128">
        <v>9.6999999999999993</v>
      </c>
      <c r="V10" s="164">
        <v>9.8000000000000007</v>
      </c>
      <c r="W10" s="128">
        <v>9.8000000000000007</v>
      </c>
      <c r="X10" s="129">
        <v>9.8000000000000007</v>
      </c>
      <c r="Y10" s="136">
        <f t="shared" si="22"/>
        <v>29.400000000000002</v>
      </c>
      <c r="Z10" s="135">
        <f t="shared" si="11"/>
        <v>88.399999999999991</v>
      </c>
      <c r="AA10" s="128">
        <v>9.6999999999999993</v>
      </c>
      <c r="AB10" s="164">
        <v>9.8000000000000007</v>
      </c>
      <c r="AC10" s="128">
        <v>9.6999999999999993</v>
      </c>
      <c r="AD10" s="129">
        <v>9.8000000000000007</v>
      </c>
      <c r="AE10" s="136">
        <f t="shared" si="23"/>
        <v>29.3</v>
      </c>
      <c r="AF10" s="135">
        <f t="shared" si="12"/>
        <v>117.69999999999999</v>
      </c>
      <c r="AG10" s="128">
        <v>9.8000000000000007</v>
      </c>
      <c r="AH10" s="164">
        <v>9.9</v>
      </c>
      <c r="AI10" s="128">
        <v>9.8000000000000007</v>
      </c>
      <c r="AJ10" s="129">
        <v>9.6999999999999993</v>
      </c>
      <c r="AK10" s="136">
        <f t="shared" si="24"/>
        <v>29.500000000000004</v>
      </c>
      <c r="AL10" s="135">
        <f t="shared" si="13"/>
        <v>147.19999999999999</v>
      </c>
      <c r="AM10" s="128">
        <v>9.6999999999999993</v>
      </c>
      <c r="AN10" s="164">
        <v>9.8000000000000007</v>
      </c>
      <c r="AO10" s="128">
        <v>9.8000000000000007</v>
      </c>
      <c r="AP10" s="129">
        <v>9.6999999999999993</v>
      </c>
      <c r="AQ10" s="136">
        <f t="shared" si="25"/>
        <v>29.3</v>
      </c>
      <c r="AR10" s="135">
        <f t="shared" si="14"/>
        <v>176.5</v>
      </c>
      <c r="AS10" s="128">
        <v>9.8000000000000007</v>
      </c>
      <c r="AT10" s="164">
        <v>9.9</v>
      </c>
      <c r="AU10" s="128">
        <v>9.6999999999999993</v>
      </c>
      <c r="AV10" s="129">
        <v>9.8000000000000007</v>
      </c>
      <c r="AW10" s="136">
        <f t="shared" si="26"/>
        <v>29.500000000000004</v>
      </c>
      <c r="AX10" s="135">
        <f t="shared" si="15"/>
        <v>206</v>
      </c>
      <c r="AY10" s="128">
        <v>9.8000000000000007</v>
      </c>
      <c r="AZ10" s="164">
        <v>9.8000000000000007</v>
      </c>
      <c r="BA10" s="128">
        <v>9.8000000000000007</v>
      </c>
      <c r="BB10" s="129">
        <v>9.9</v>
      </c>
      <c r="BC10" s="136">
        <f t="shared" si="27"/>
        <v>29.500000000000004</v>
      </c>
      <c r="BD10" s="135">
        <f t="shared" si="16"/>
        <v>235.5</v>
      </c>
      <c r="BE10" s="128">
        <v>10</v>
      </c>
      <c r="BF10" s="164">
        <v>10</v>
      </c>
      <c r="BG10" s="128">
        <v>10</v>
      </c>
      <c r="BH10" s="129">
        <v>10</v>
      </c>
      <c r="BI10" s="136">
        <f t="shared" si="28"/>
        <v>30</v>
      </c>
      <c r="BJ10" s="135">
        <f t="shared" si="17"/>
        <v>265.5</v>
      </c>
      <c r="BK10" s="128">
        <v>10</v>
      </c>
      <c r="BL10" s="164">
        <v>10</v>
      </c>
      <c r="BM10" s="128">
        <v>10</v>
      </c>
      <c r="BN10" s="129">
        <v>10</v>
      </c>
      <c r="BO10" s="136">
        <f t="shared" si="29"/>
        <v>30</v>
      </c>
      <c r="BP10" s="135">
        <f t="shared" si="18"/>
        <v>295.5</v>
      </c>
      <c r="BQ10" s="165" t="s">
        <v>64</v>
      </c>
      <c r="BR10" s="131">
        <f t="shared" si="9"/>
        <v>9</v>
      </c>
      <c r="BT10" s="2" t="s">
        <v>245</v>
      </c>
    </row>
    <row r="11" spans="1:72" x14ac:dyDescent="0.3">
      <c r="A11" s="258"/>
      <c r="B11" s="159" t="s">
        <v>76</v>
      </c>
      <c r="C11" s="115"/>
      <c r="D11" s="160"/>
      <c r="E11" s="116"/>
      <c r="F11" s="116"/>
      <c r="G11" s="116">
        <v>-3.7</v>
      </c>
      <c r="H11" s="117"/>
      <c r="I11" s="118">
        <v>10</v>
      </c>
      <c r="J11" s="150">
        <v>10</v>
      </c>
      <c r="K11" s="118">
        <v>10</v>
      </c>
      <c r="L11" s="119">
        <v>10</v>
      </c>
      <c r="M11" s="120">
        <f t="shared" si="19"/>
        <v>30</v>
      </c>
      <c r="N11" s="161">
        <f t="shared" si="20"/>
        <v>26.3</v>
      </c>
      <c r="O11" s="118">
        <v>9.9</v>
      </c>
      <c r="P11" s="150">
        <v>9.9</v>
      </c>
      <c r="Q11" s="118">
        <v>9.9</v>
      </c>
      <c r="R11" s="119">
        <v>9.9</v>
      </c>
      <c r="S11" s="120">
        <f t="shared" si="21"/>
        <v>29.700000000000003</v>
      </c>
      <c r="T11" s="161">
        <f t="shared" si="10"/>
        <v>56</v>
      </c>
      <c r="U11" s="118">
        <v>9.8000000000000007</v>
      </c>
      <c r="V11" s="150">
        <v>9.9</v>
      </c>
      <c r="W11" s="118">
        <v>9.9</v>
      </c>
      <c r="X11" s="119">
        <v>9.8000000000000007</v>
      </c>
      <c r="Y11" s="120">
        <f t="shared" si="22"/>
        <v>29.600000000000005</v>
      </c>
      <c r="Z11" s="161">
        <f t="shared" si="11"/>
        <v>85.600000000000009</v>
      </c>
      <c r="AA11" s="118">
        <v>9.9</v>
      </c>
      <c r="AB11" s="150">
        <v>9.9</v>
      </c>
      <c r="AC11" s="118">
        <v>9.6999999999999993</v>
      </c>
      <c r="AD11" s="119">
        <v>9.8000000000000007</v>
      </c>
      <c r="AE11" s="120">
        <f t="shared" si="23"/>
        <v>29.599999999999998</v>
      </c>
      <c r="AF11" s="161">
        <f t="shared" si="12"/>
        <v>115.2</v>
      </c>
      <c r="AG11" s="118">
        <v>10</v>
      </c>
      <c r="AH11" s="150">
        <v>9.6999999999999993</v>
      </c>
      <c r="AI11" s="118">
        <v>9.9</v>
      </c>
      <c r="AJ11" s="119">
        <v>9.9</v>
      </c>
      <c r="AK11" s="120">
        <f t="shared" si="24"/>
        <v>29.8</v>
      </c>
      <c r="AL11" s="161">
        <f t="shared" si="13"/>
        <v>145</v>
      </c>
      <c r="AM11" s="118">
        <v>9.8000000000000007</v>
      </c>
      <c r="AN11" s="150">
        <v>9.8000000000000007</v>
      </c>
      <c r="AO11" s="118">
        <v>9.8000000000000007</v>
      </c>
      <c r="AP11" s="119">
        <v>9.8000000000000007</v>
      </c>
      <c r="AQ11" s="120">
        <f t="shared" si="25"/>
        <v>29.400000000000002</v>
      </c>
      <c r="AR11" s="161">
        <f t="shared" si="14"/>
        <v>174.4</v>
      </c>
      <c r="AS11" s="118">
        <v>9.9</v>
      </c>
      <c r="AT11" s="150">
        <v>9.9</v>
      </c>
      <c r="AU11" s="118">
        <v>10</v>
      </c>
      <c r="AV11" s="119">
        <v>9.9</v>
      </c>
      <c r="AW11" s="120">
        <f t="shared" si="26"/>
        <v>29.800000000000004</v>
      </c>
      <c r="AX11" s="161">
        <f t="shared" si="15"/>
        <v>204.20000000000002</v>
      </c>
      <c r="AY11" s="118">
        <v>9.9</v>
      </c>
      <c r="AZ11" s="150">
        <v>9.8000000000000007</v>
      </c>
      <c r="BA11" s="118">
        <v>9.9</v>
      </c>
      <c r="BB11" s="119">
        <v>9.9</v>
      </c>
      <c r="BC11" s="120">
        <f t="shared" si="27"/>
        <v>29.7</v>
      </c>
      <c r="BD11" s="161">
        <f t="shared" si="16"/>
        <v>233.9</v>
      </c>
      <c r="BE11" s="118">
        <v>10</v>
      </c>
      <c r="BF11" s="150">
        <v>10</v>
      </c>
      <c r="BG11" s="118">
        <v>9.9</v>
      </c>
      <c r="BH11" s="119">
        <v>10</v>
      </c>
      <c r="BI11" s="120">
        <f t="shared" si="28"/>
        <v>30</v>
      </c>
      <c r="BJ11" s="161">
        <f t="shared" si="17"/>
        <v>263.89999999999998</v>
      </c>
      <c r="BK11" s="118">
        <v>10</v>
      </c>
      <c r="BL11" s="150">
        <v>10</v>
      </c>
      <c r="BM11" s="118">
        <v>10</v>
      </c>
      <c r="BN11" s="119">
        <v>10</v>
      </c>
      <c r="BO11" s="120">
        <f t="shared" si="29"/>
        <v>30</v>
      </c>
      <c r="BP11" s="161">
        <f t="shared" si="18"/>
        <v>293.89999999999998</v>
      </c>
      <c r="BQ11" s="159" t="s">
        <v>76</v>
      </c>
      <c r="BR11" s="127">
        <f t="shared" si="9"/>
        <v>12</v>
      </c>
      <c r="BT11" s="2" t="s">
        <v>245</v>
      </c>
    </row>
    <row r="12" spans="1:72" x14ac:dyDescent="0.3">
      <c r="A12" s="258"/>
      <c r="B12" s="162" t="s">
        <v>65</v>
      </c>
      <c r="C12" s="133"/>
      <c r="D12" s="163"/>
      <c r="E12" s="134"/>
      <c r="F12" s="134"/>
      <c r="G12" s="134"/>
      <c r="H12" s="135"/>
      <c r="I12" s="128">
        <v>10</v>
      </c>
      <c r="J12" s="164">
        <v>10</v>
      </c>
      <c r="K12" s="128">
        <v>10</v>
      </c>
      <c r="L12" s="129">
        <v>10</v>
      </c>
      <c r="M12" s="136">
        <f t="shared" si="19"/>
        <v>30</v>
      </c>
      <c r="N12" s="135">
        <f t="shared" si="20"/>
        <v>30</v>
      </c>
      <c r="O12" s="128">
        <v>9.9</v>
      </c>
      <c r="P12" s="164">
        <v>9.9</v>
      </c>
      <c r="Q12" s="128">
        <v>10</v>
      </c>
      <c r="R12" s="129">
        <v>9.9</v>
      </c>
      <c r="S12" s="136">
        <f t="shared" si="21"/>
        <v>29.800000000000004</v>
      </c>
      <c r="T12" s="135">
        <f t="shared" si="10"/>
        <v>59.800000000000004</v>
      </c>
      <c r="U12" s="128">
        <v>9.9</v>
      </c>
      <c r="V12" s="164">
        <v>9.9</v>
      </c>
      <c r="W12" s="128">
        <v>9.9</v>
      </c>
      <c r="X12" s="129">
        <v>9.9</v>
      </c>
      <c r="Y12" s="136">
        <f t="shared" si="22"/>
        <v>29.700000000000003</v>
      </c>
      <c r="Z12" s="135">
        <f t="shared" si="11"/>
        <v>89.5</v>
      </c>
      <c r="AA12" s="128">
        <v>9.9</v>
      </c>
      <c r="AB12" s="164">
        <v>9.9</v>
      </c>
      <c r="AC12" s="128">
        <v>10</v>
      </c>
      <c r="AD12" s="129">
        <v>10</v>
      </c>
      <c r="AE12" s="136">
        <f t="shared" si="23"/>
        <v>29.9</v>
      </c>
      <c r="AF12" s="135">
        <f t="shared" si="12"/>
        <v>119.4</v>
      </c>
      <c r="AG12" s="128">
        <v>9.9</v>
      </c>
      <c r="AH12" s="164">
        <v>9.9</v>
      </c>
      <c r="AI12" s="128">
        <v>9.8000000000000007</v>
      </c>
      <c r="AJ12" s="129">
        <v>9.8000000000000007</v>
      </c>
      <c r="AK12" s="136">
        <f t="shared" si="24"/>
        <v>29.600000000000005</v>
      </c>
      <c r="AL12" s="135">
        <f t="shared" si="13"/>
        <v>149</v>
      </c>
      <c r="AM12" s="128">
        <v>10</v>
      </c>
      <c r="AN12" s="164">
        <v>10</v>
      </c>
      <c r="AO12" s="128">
        <v>10</v>
      </c>
      <c r="AP12" s="129">
        <v>10</v>
      </c>
      <c r="AQ12" s="136">
        <f t="shared" si="25"/>
        <v>30</v>
      </c>
      <c r="AR12" s="135">
        <f t="shared" si="14"/>
        <v>179</v>
      </c>
      <c r="AS12" s="128">
        <v>9.9</v>
      </c>
      <c r="AT12" s="164">
        <v>9.9</v>
      </c>
      <c r="AU12" s="128">
        <v>9.9</v>
      </c>
      <c r="AV12" s="129">
        <v>9.9</v>
      </c>
      <c r="AW12" s="136">
        <f t="shared" si="26"/>
        <v>29.700000000000003</v>
      </c>
      <c r="AX12" s="135">
        <f t="shared" si="15"/>
        <v>208.7</v>
      </c>
      <c r="AY12" s="128">
        <v>9.9</v>
      </c>
      <c r="AZ12" s="164">
        <v>9.9</v>
      </c>
      <c r="BA12" s="128">
        <v>9.9</v>
      </c>
      <c r="BB12" s="129">
        <v>9.9</v>
      </c>
      <c r="BC12" s="136">
        <f t="shared" si="27"/>
        <v>29.700000000000003</v>
      </c>
      <c r="BD12" s="135">
        <f t="shared" si="16"/>
        <v>238.39999999999998</v>
      </c>
      <c r="BE12" s="128">
        <v>10</v>
      </c>
      <c r="BF12" s="164">
        <v>10</v>
      </c>
      <c r="BG12" s="128">
        <v>9.9</v>
      </c>
      <c r="BH12" s="129">
        <v>10</v>
      </c>
      <c r="BI12" s="136">
        <f t="shared" si="28"/>
        <v>30</v>
      </c>
      <c r="BJ12" s="135">
        <f t="shared" si="17"/>
        <v>268.39999999999998</v>
      </c>
      <c r="BK12" s="128">
        <v>10</v>
      </c>
      <c r="BL12" s="164">
        <v>10</v>
      </c>
      <c r="BM12" s="128">
        <v>10</v>
      </c>
      <c r="BN12" s="129">
        <v>10</v>
      </c>
      <c r="BO12" s="136">
        <f t="shared" si="29"/>
        <v>30</v>
      </c>
      <c r="BP12" s="135">
        <f t="shared" si="18"/>
        <v>298.39999999999998</v>
      </c>
      <c r="BQ12" s="162" t="s">
        <v>65</v>
      </c>
      <c r="BR12" s="131">
        <f t="shared" si="9"/>
        <v>3</v>
      </c>
      <c r="BS12" s="2">
        <v>4</v>
      </c>
    </row>
    <row r="13" spans="1:72" x14ac:dyDescent="0.3">
      <c r="A13" s="258"/>
      <c r="B13" s="159" t="s">
        <v>170</v>
      </c>
      <c r="C13" s="115"/>
      <c r="D13" s="160"/>
      <c r="E13" s="116"/>
      <c r="F13" s="116"/>
      <c r="G13" s="116">
        <v>-2</v>
      </c>
      <c r="H13" s="117"/>
      <c r="I13" s="118">
        <v>9.8000000000000007</v>
      </c>
      <c r="J13" s="150">
        <v>9.8000000000000007</v>
      </c>
      <c r="K13" s="118">
        <v>9.8000000000000007</v>
      </c>
      <c r="L13" s="119">
        <v>9.8000000000000007</v>
      </c>
      <c r="M13" s="120">
        <f t="shared" si="19"/>
        <v>29.400000000000002</v>
      </c>
      <c r="N13" s="117">
        <f t="shared" si="20"/>
        <v>27.400000000000002</v>
      </c>
      <c r="O13" s="118">
        <v>9.8000000000000007</v>
      </c>
      <c r="P13" s="150">
        <v>9.8000000000000007</v>
      </c>
      <c r="Q13" s="118">
        <v>9.9</v>
      </c>
      <c r="R13" s="119">
        <v>9.9</v>
      </c>
      <c r="S13" s="120">
        <f t="shared" si="21"/>
        <v>29.599999999999998</v>
      </c>
      <c r="T13" s="117">
        <f t="shared" si="10"/>
        <v>57</v>
      </c>
      <c r="U13" s="118">
        <v>9.8000000000000007</v>
      </c>
      <c r="V13" s="150">
        <v>9.8000000000000007</v>
      </c>
      <c r="W13" s="118">
        <v>9.8000000000000007</v>
      </c>
      <c r="X13" s="119">
        <v>9.8000000000000007</v>
      </c>
      <c r="Y13" s="120">
        <f t="shared" si="22"/>
        <v>29.400000000000002</v>
      </c>
      <c r="Z13" s="117">
        <f t="shared" si="11"/>
        <v>86.4</v>
      </c>
      <c r="AA13" s="118">
        <v>9.8000000000000007</v>
      </c>
      <c r="AB13" s="150">
        <v>9.8000000000000007</v>
      </c>
      <c r="AC13" s="118">
        <v>9.8000000000000007</v>
      </c>
      <c r="AD13" s="119">
        <v>9.8000000000000007</v>
      </c>
      <c r="AE13" s="120">
        <f t="shared" si="23"/>
        <v>29.400000000000002</v>
      </c>
      <c r="AF13" s="117">
        <f t="shared" si="12"/>
        <v>115.80000000000001</v>
      </c>
      <c r="AG13" s="118">
        <v>9.8000000000000007</v>
      </c>
      <c r="AH13" s="150">
        <v>9.9</v>
      </c>
      <c r="AI13" s="118">
        <v>9.8000000000000007</v>
      </c>
      <c r="AJ13" s="119">
        <v>9.8000000000000007</v>
      </c>
      <c r="AK13" s="120">
        <f t="shared" si="24"/>
        <v>29.500000000000004</v>
      </c>
      <c r="AL13" s="117">
        <f t="shared" si="13"/>
        <v>145.30000000000001</v>
      </c>
      <c r="AM13" s="118">
        <v>9.8000000000000007</v>
      </c>
      <c r="AN13" s="150">
        <v>9.8000000000000007</v>
      </c>
      <c r="AO13" s="118">
        <v>9.8000000000000007</v>
      </c>
      <c r="AP13" s="119">
        <v>9.8000000000000007</v>
      </c>
      <c r="AQ13" s="120">
        <f t="shared" si="25"/>
        <v>29.400000000000002</v>
      </c>
      <c r="AR13" s="117">
        <f t="shared" si="14"/>
        <v>174.70000000000002</v>
      </c>
      <c r="AS13" s="118">
        <v>9.8000000000000007</v>
      </c>
      <c r="AT13" s="150">
        <v>9.8000000000000007</v>
      </c>
      <c r="AU13" s="118">
        <v>9.8000000000000007</v>
      </c>
      <c r="AV13" s="119">
        <v>9.8000000000000007</v>
      </c>
      <c r="AW13" s="120">
        <f t="shared" si="26"/>
        <v>29.400000000000002</v>
      </c>
      <c r="AX13" s="117">
        <f t="shared" si="15"/>
        <v>204.10000000000002</v>
      </c>
      <c r="AY13" s="118">
        <v>9.8000000000000007</v>
      </c>
      <c r="AZ13" s="150">
        <v>9.8000000000000007</v>
      </c>
      <c r="BA13" s="118">
        <v>9.8000000000000007</v>
      </c>
      <c r="BB13" s="119">
        <v>9.8000000000000007</v>
      </c>
      <c r="BC13" s="120">
        <f t="shared" si="27"/>
        <v>29.400000000000002</v>
      </c>
      <c r="BD13" s="117">
        <f t="shared" si="16"/>
        <v>233.50000000000003</v>
      </c>
      <c r="BE13" s="118">
        <v>10</v>
      </c>
      <c r="BF13" s="150">
        <v>10</v>
      </c>
      <c r="BG13" s="118">
        <v>10</v>
      </c>
      <c r="BH13" s="119">
        <v>10</v>
      </c>
      <c r="BI13" s="120">
        <f t="shared" si="28"/>
        <v>30</v>
      </c>
      <c r="BJ13" s="117">
        <f t="shared" si="17"/>
        <v>263.5</v>
      </c>
      <c r="BK13" s="118">
        <v>10</v>
      </c>
      <c r="BL13" s="150">
        <v>10</v>
      </c>
      <c r="BM13" s="118">
        <v>10</v>
      </c>
      <c r="BN13" s="119">
        <v>10</v>
      </c>
      <c r="BO13" s="120">
        <f t="shared" si="29"/>
        <v>30</v>
      </c>
      <c r="BP13" s="117">
        <f t="shared" si="18"/>
        <v>293.5</v>
      </c>
      <c r="BQ13" s="159" t="s">
        <v>170</v>
      </c>
      <c r="BR13" s="127">
        <f t="shared" si="9"/>
        <v>13</v>
      </c>
      <c r="BT13" s="2" t="s">
        <v>245</v>
      </c>
    </row>
    <row r="14" spans="1:72" x14ac:dyDescent="0.3">
      <c r="A14" s="258"/>
      <c r="B14" s="162" t="s">
        <v>59</v>
      </c>
      <c r="C14" s="133"/>
      <c r="D14" s="163"/>
      <c r="E14" s="134"/>
      <c r="F14" s="134"/>
      <c r="G14" s="134"/>
      <c r="H14" s="135"/>
      <c r="I14" s="128">
        <v>9.9</v>
      </c>
      <c r="J14" s="164">
        <v>10</v>
      </c>
      <c r="K14" s="128">
        <v>10</v>
      </c>
      <c r="L14" s="129">
        <v>9.9</v>
      </c>
      <c r="M14" s="136">
        <f t="shared" si="19"/>
        <v>29.9</v>
      </c>
      <c r="N14" s="135">
        <f t="shared" si="20"/>
        <v>29.9</v>
      </c>
      <c r="O14" s="128">
        <v>9.9</v>
      </c>
      <c r="P14" s="164">
        <v>9.9</v>
      </c>
      <c r="Q14" s="128">
        <v>9.9</v>
      </c>
      <c r="R14" s="129">
        <v>9.9</v>
      </c>
      <c r="S14" s="136">
        <f t="shared" si="21"/>
        <v>29.700000000000003</v>
      </c>
      <c r="T14" s="135">
        <f t="shared" si="10"/>
        <v>59.6</v>
      </c>
      <c r="U14" s="128">
        <v>9.8000000000000007</v>
      </c>
      <c r="V14" s="164">
        <v>9.8000000000000007</v>
      </c>
      <c r="W14" s="128">
        <v>9.8000000000000007</v>
      </c>
      <c r="X14" s="129">
        <v>9.9</v>
      </c>
      <c r="Y14" s="136">
        <f t="shared" si="22"/>
        <v>29.500000000000004</v>
      </c>
      <c r="Z14" s="135">
        <f t="shared" si="11"/>
        <v>89.100000000000009</v>
      </c>
      <c r="AA14" s="128">
        <v>9.8000000000000007</v>
      </c>
      <c r="AB14" s="164">
        <v>9.9</v>
      </c>
      <c r="AC14" s="128">
        <v>9.8000000000000007</v>
      </c>
      <c r="AD14" s="129">
        <v>9.8000000000000007</v>
      </c>
      <c r="AE14" s="136">
        <f t="shared" si="23"/>
        <v>29.500000000000004</v>
      </c>
      <c r="AF14" s="135">
        <f t="shared" si="12"/>
        <v>118.60000000000001</v>
      </c>
      <c r="AG14" s="128">
        <v>9.8000000000000007</v>
      </c>
      <c r="AH14" s="164">
        <v>9.9</v>
      </c>
      <c r="AI14" s="128">
        <v>9.8000000000000007</v>
      </c>
      <c r="AJ14" s="129">
        <v>9.8000000000000007</v>
      </c>
      <c r="AK14" s="136">
        <f t="shared" si="24"/>
        <v>29.500000000000004</v>
      </c>
      <c r="AL14" s="135">
        <f t="shared" si="13"/>
        <v>148.10000000000002</v>
      </c>
      <c r="AM14" s="128">
        <v>9.9</v>
      </c>
      <c r="AN14" s="164">
        <v>9.9</v>
      </c>
      <c r="AO14" s="128">
        <v>9.9</v>
      </c>
      <c r="AP14" s="129">
        <v>9.9</v>
      </c>
      <c r="AQ14" s="136">
        <f t="shared" si="25"/>
        <v>29.700000000000003</v>
      </c>
      <c r="AR14" s="135">
        <f t="shared" si="14"/>
        <v>177.8</v>
      </c>
      <c r="AS14" s="128">
        <v>9.8000000000000007</v>
      </c>
      <c r="AT14" s="164">
        <v>9.8000000000000007</v>
      </c>
      <c r="AU14" s="128">
        <v>9.8000000000000007</v>
      </c>
      <c r="AV14" s="129">
        <v>9.8000000000000007</v>
      </c>
      <c r="AW14" s="136">
        <f t="shared" si="26"/>
        <v>29.400000000000002</v>
      </c>
      <c r="AX14" s="135">
        <f t="shared" si="15"/>
        <v>207.20000000000002</v>
      </c>
      <c r="AY14" s="128">
        <v>9.8000000000000007</v>
      </c>
      <c r="AZ14" s="164">
        <v>9.8000000000000007</v>
      </c>
      <c r="BA14" s="128">
        <v>9.8000000000000007</v>
      </c>
      <c r="BB14" s="129">
        <v>9.8000000000000007</v>
      </c>
      <c r="BC14" s="136">
        <f t="shared" si="27"/>
        <v>29.400000000000002</v>
      </c>
      <c r="BD14" s="135">
        <f t="shared" si="16"/>
        <v>236.60000000000002</v>
      </c>
      <c r="BE14" s="128">
        <v>10</v>
      </c>
      <c r="BF14" s="164">
        <v>10</v>
      </c>
      <c r="BG14" s="128">
        <v>9.8000000000000007</v>
      </c>
      <c r="BH14" s="129">
        <v>10</v>
      </c>
      <c r="BI14" s="136">
        <f t="shared" si="28"/>
        <v>29.999999999999996</v>
      </c>
      <c r="BJ14" s="135">
        <f t="shared" si="17"/>
        <v>266.60000000000002</v>
      </c>
      <c r="BK14" s="128">
        <v>10</v>
      </c>
      <c r="BL14" s="164">
        <v>10</v>
      </c>
      <c r="BM14" s="128">
        <v>10</v>
      </c>
      <c r="BN14" s="129">
        <v>10</v>
      </c>
      <c r="BO14" s="136">
        <f t="shared" si="29"/>
        <v>30</v>
      </c>
      <c r="BP14" s="135">
        <f t="shared" si="18"/>
        <v>296.60000000000002</v>
      </c>
      <c r="BQ14" s="162" t="s">
        <v>59</v>
      </c>
      <c r="BR14" s="131">
        <f t="shared" si="9"/>
        <v>7</v>
      </c>
    </row>
    <row r="15" spans="1:72" x14ac:dyDescent="0.3">
      <c r="A15" s="258"/>
      <c r="B15" s="159" t="s">
        <v>57</v>
      </c>
      <c r="C15" s="115"/>
      <c r="D15" s="160"/>
      <c r="E15" s="116"/>
      <c r="F15" s="116"/>
      <c r="G15" s="116">
        <v>-2</v>
      </c>
      <c r="H15" s="117"/>
      <c r="I15" s="118">
        <v>9.9</v>
      </c>
      <c r="J15" s="150">
        <v>10</v>
      </c>
      <c r="K15" s="118">
        <v>10</v>
      </c>
      <c r="L15" s="119">
        <v>9.9</v>
      </c>
      <c r="M15" s="120">
        <f t="shared" si="19"/>
        <v>29.9</v>
      </c>
      <c r="N15" s="117">
        <f t="shared" si="20"/>
        <v>27.9</v>
      </c>
      <c r="O15" s="118">
        <v>10</v>
      </c>
      <c r="P15" s="150">
        <v>10</v>
      </c>
      <c r="Q15" s="118">
        <v>10</v>
      </c>
      <c r="R15" s="119">
        <v>10</v>
      </c>
      <c r="S15" s="120">
        <f t="shared" si="21"/>
        <v>30</v>
      </c>
      <c r="T15" s="117">
        <f t="shared" si="10"/>
        <v>57.9</v>
      </c>
      <c r="U15" s="118">
        <v>9.8000000000000007</v>
      </c>
      <c r="V15" s="150">
        <v>9.9</v>
      </c>
      <c r="W15" s="118">
        <v>9.9</v>
      </c>
      <c r="X15" s="119">
        <v>9.9</v>
      </c>
      <c r="Y15" s="120">
        <f t="shared" si="22"/>
        <v>29.7</v>
      </c>
      <c r="Z15" s="117">
        <f t="shared" si="11"/>
        <v>87.6</v>
      </c>
      <c r="AA15" s="118">
        <v>9.6999999999999993</v>
      </c>
      <c r="AB15" s="150">
        <v>9.9</v>
      </c>
      <c r="AC15" s="118">
        <v>9.6999999999999993</v>
      </c>
      <c r="AD15" s="119">
        <v>9.8000000000000007</v>
      </c>
      <c r="AE15" s="120">
        <f t="shared" si="23"/>
        <v>29.400000000000002</v>
      </c>
      <c r="AF15" s="117">
        <f t="shared" si="12"/>
        <v>117</v>
      </c>
      <c r="AG15" s="118">
        <v>9.8000000000000007</v>
      </c>
      <c r="AH15" s="150">
        <v>9.8000000000000007</v>
      </c>
      <c r="AI15" s="118">
        <v>9.8000000000000007</v>
      </c>
      <c r="AJ15" s="119">
        <v>9.8000000000000007</v>
      </c>
      <c r="AK15" s="120">
        <f t="shared" si="24"/>
        <v>29.400000000000002</v>
      </c>
      <c r="AL15" s="117">
        <f t="shared" si="13"/>
        <v>146.4</v>
      </c>
      <c r="AM15" s="118">
        <v>10</v>
      </c>
      <c r="AN15" s="150">
        <v>10</v>
      </c>
      <c r="AO15" s="118">
        <v>10</v>
      </c>
      <c r="AP15" s="119">
        <v>9.9</v>
      </c>
      <c r="AQ15" s="120">
        <f t="shared" si="25"/>
        <v>30</v>
      </c>
      <c r="AR15" s="117">
        <f t="shared" si="14"/>
        <v>176.4</v>
      </c>
      <c r="AS15" s="118">
        <v>9.9</v>
      </c>
      <c r="AT15" s="150">
        <v>9.9</v>
      </c>
      <c r="AU15" s="118">
        <v>9.8000000000000007</v>
      </c>
      <c r="AV15" s="119">
        <v>10</v>
      </c>
      <c r="AW15" s="120">
        <f t="shared" si="26"/>
        <v>29.8</v>
      </c>
      <c r="AX15" s="117">
        <f t="shared" si="15"/>
        <v>206.20000000000002</v>
      </c>
      <c r="AY15" s="118">
        <v>9.8000000000000007</v>
      </c>
      <c r="AZ15" s="150">
        <v>9.8000000000000007</v>
      </c>
      <c r="BA15" s="118">
        <v>9.9</v>
      </c>
      <c r="BB15" s="119">
        <v>9.9</v>
      </c>
      <c r="BC15" s="120">
        <f t="shared" si="27"/>
        <v>29.599999999999998</v>
      </c>
      <c r="BD15" s="117">
        <f t="shared" si="16"/>
        <v>235.8</v>
      </c>
      <c r="BE15" s="118">
        <v>10</v>
      </c>
      <c r="BF15" s="150">
        <v>10</v>
      </c>
      <c r="BG15" s="118">
        <v>10</v>
      </c>
      <c r="BH15" s="119">
        <v>10</v>
      </c>
      <c r="BI15" s="120">
        <f t="shared" si="28"/>
        <v>30</v>
      </c>
      <c r="BJ15" s="117">
        <f t="shared" si="17"/>
        <v>265.8</v>
      </c>
      <c r="BK15" s="118">
        <v>10</v>
      </c>
      <c r="BL15" s="150">
        <v>10</v>
      </c>
      <c r="BM15" s="118">
        <v>10</v>
      </c>
      <c r="BN15" s="119">
        <v>10</v>
      </c>
      <c r="BO15" s="120">
        <f t="shared" si="29"/>
        <v>30</v>
      </c>
      <c r="BP15" s="117">
        <f t="shared" si="18"/>
        <v>295.8</v>
      </c>
      <c r="BQ15" s="159" t="s">
        <v>57</v>
      </c>
      <c r="BR15" s="127">
        <f t="shared" si="9"/>
        <v>8</v>
      </c>
    </row>
    <row r="16" spans="1:72" ht="15.75" thickBot="1" x14ac:dyDescent="0.35">
      <c r="A16" s="259"/>
      <c r="B16" s="169" t="s">
        <v>82</v>
      </c>
      <c r="C16" s="143"/>
      <c r="D16" s="170"/>
      <c r="E16" s="144"/>
      <c r="F16" s="144"/>
      <c r="G16" s="144"/>
      <c r="H16" s="145"/>
      <c r="I16" s="146">
        <v>10</v>
      </c>
      <c r="J16" s="152">
        <v>10</v>
      </c>
      <c r="K16" s="146">
        <v>10</v>
      </c>
      <c r="L16" s="147">
        <v>10</v>
      </c>
      <c r="M16" s="148">
        <f t="shared" si="19"/>
        <v>30</v>
      </c>
      <c r="N16" s="145">
        <f t="shared" si="20"/>
        <v>30</v>
      </c>
      <c r="O16" s="146">
        <v>9.9</v>
      </c>
      <c r="P16" s="152">
        <v>9.9</v>
      </c>
      <c r="Q16" s="146">
        <v>10</v>
      </c>
      <c r="R16" s="147">
        <v>10</v>
      </c>
      <c r="S16" s="148">
        <f t="shared" si="21"/>
        <v>29.9</v>
      </c>
      <c r="T16" s="145">
        <f t="shared" si="10"/>
        <v>59.9</v>
      </c>
      <c r="U16" s="146">
        <v>9.9</v>
      </c>
      <c r="V16" s="152">
        <v>9.9</v>
      </c>
      <c r="W16" s="146">
        <v>9.9</v>
      </c>
      <c r="X16" s="147">
        <v>9.9</v>
      </c>
      <c r="Y16" s="148">
        <f t="shared" si="22"/>
        <v>29.700000000000003</v>
      </c>
      <c r="Z16" s="145">
        <f t="shared" si="11"/>
        <v>89.6</v>
      </c>
      <c r="AA16" s="146">
        <v>9.8000000000000007</v>
      </c>
      <c r="AB16" s="152">
        <v>9.9</v>
      </c>
      <c r="AC16" s="146">
        <v>9.8000000000000007</v>
      </c>
      <c r="AD16" s="147">
        <v>9.8000000000000007</v>
      </c>
      <c r="AE16" s="148">
        <f t="shared" si="23"/>
        <v>29.500000000000004</v>
      </c>
      <c r="AF16" s="145">
        <f t="shared" si="12"/>
        <v>119.1</v>
      </c>
      <c r="AG16" s="146">
        <v>9.9</v>
      </c>
      <c r="AH16" s="152">
        <v>9.9</v>
      </c>
      <c r="AI16" s="146">
        <v>9.9</v>
      </c>
      <c r="AJ16" s="147">
        <v>9.8000000000000007</v>
      </c>
      <c r="AK16" s="148">
        <f t="shared" si="24"/>
        <v>29.7</v>
      </c>
      <c r="AL16" s="145">
        <f t="shared" si="13"/>
        <v>148.79999999999998</v>
      </c>
      <c r="AM16" s="146">
        <v>10</v>
      </c>
      <c r="AN16" s="152">
        <v>10</v>
      </c>
      <c r="AO16" s="146">
        <v>10</v>
      </c>
      <c r="AP16" s="147">
        <v>10</v>
      </c>
      <c r="AQ16" s="148">
        <f t="shared" si="25"/>
        <v>30</v>
      </c>
      <c r="AR16" s="145">
        <f t="shared" si="14"/>
        <v>178.79999999999998</v>
      </c>
      <c r="AS16" s="146">
        <v>9.9</v>
      </c>
      <c r="AT16" s="152">
        <v>9.9</v>
      </c>
      <c r="AU16" s="146">
        <v>9.9</v>
      </c>
      <c r="AV16" s="147">
        <v>9.9</v>
      </c>
      <c r="AW16" s="148">
        <f t="shared" si="26"/>
        <v>29.700000000000003</v>
      </c>
      <c r="AX16" s="145">
        <f t="shared" si="15"/>
        <v>208.5</v>
      </c>
      <c r="AY16" s="146">
        <v>9.9</v>
      </c>
      <c r="AZ16" s="152">
        <v>9.8000000000000007</v>
      </c>
      <c r="BA16" s="146">
        <v>9.8000000000000007</v>
      </c>
      <c r="BB16" s="147">
        <v>9.9</v>
      </c>
      <c r="BC16" s="148">
        <f t="shared" si="27"/>
        <v>29.600000000000005</v>
      </c>
      <c r="BD16" s="145">
        <f t="shared" si="16"/>
        <v>238.1</v>
      </c>
      <c r="BE16" s="146">
        <v>10</v>
      </c>
      <c r="BF16" s="152">
        <v>10</v>
      </c>
      <c r="BG16" s="146">
        <v>10</v>
      </c>
      <c r="BH16" s="147">
        <v>10</v>
      </c>
      <c r="BI16" s="148">
        <f t="shared" si="28"/>
        <v>30</v>
      </c>
      <c r="BJ16" s="145">
        <f t="shared" si="17"/>
        <v>268.10000000000002</v>
      </c>
      <c r="BK16" s="146">
        <v>10</v>
      </c>
      <c r="BL16" s="152">
        <v>10</v>
      </c>
      <c r="BM16" s="146">
        <v>10</v>
      </c>
      <c r="BN16" s="147">
        <v>10</v>
      </c>
      <c r="BO16" s="148">
        <f t="shared" si="29"/>
        <v>30</v>
      </c>
      <c r="BP16" s="145">
        <f t="shared" si="18"/>
        <v>298.10000000000002</v>
      </c>
      <c r="BQ16" s="169" t="s">
        <v>82</v>
      </c>
      <c r="BR16" s="149">
        <f t="shared" si="9"/>
        <v>5</v>
      </c>
    </row>
    <row r="17" spans="2:70" s="108" customFormat="1" ht="16.5" thickTop="1" x14ac:dyDescent="0.35">
      <c r="B17" s="10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09"/>
      <c r="BR17" s="111"/>
    </row>
    <row r="18" spans="2:70" x14ac:dyDescent="0.3">
      <c r="C18" s="2" t="s">
        <v>278</v>
      </c>
      <c r="F18" s="2" t="s">
        <v>282</v>
      </c>
      <c r="I18" s="2" t="s">
        <v>283</v>
      </c>
      <c r="M18" s="2" t="s">
        <v>284</v>
      </c>
      <c r="P18" s="2" t="s">
        <v>286</v>
      </c>
      <c r="T18" s="2" t="s">
        <v>287</v>
      </c>
      <c r="Y18" s="2" t="s">
        <v>290</v>
      </c>
    </row>
    <row r="19" spans="2:70" x14ac:dyDescent="0.3">
      <c r="C19" s="2">
        <v>-0.4</v>
      </c>
      <c r="D19" s="2" t="s">
        <v>199</v>
      </c>
      <c r="F19" s="2">
        <v>-0.8</v>
      </c>
      <c r="G19" s="2" t="s">
        <v>199</v>
      </c>
      <c r="I19" s="2">
        <v>-1.3</v>
      </c>
      <c r="J19" s="2" t="s">
        <v>199</v>
      </c>
      <c r="M19" s="2">
        <v>-0.3</v>
      </c>
      <c r="N19" s="2" t="s">
        <v>199</v>
      </c>
      <c r="P19" s="2">
        <v>-2.7</v>
      </c>
      <c r="Q19" s="2" t="s">
        <v>199</v>
      </c>
      <c r="T19" s="2">
        <v>-1</v>
      </c>
      <c r="U19" s="2" t="s">
        <v>255</v>
      </c>
      <c r="Y19" s="2" t="s">
        <v>288</v>
      </c>
    </row>
    <row r="20" spans="2:70" x14ac:dyDescent="0.3">
      <c r="C20" s="2">
        <v>-1</v>
      </c>
      <c r="D20" s="2" t="s">
        <v>198</v>
      </c>
      <c r="I20" s="2">
        <v>-1</v>
      </c>
      <c r="J20" s="2" t="s">
        <v>198</v>
      </c>
      <c r="P20" s="2">
        <v>-1</v>
      </c>
      <c r="Q20" s="2" t="s">
        <v>198</v>
      </c>
      <c r="T20" s="2">
        <v>-1</v>
      </c>
      <c r="U20" s="2" t="s">
        <v>198</v>
      </c>
      <c r="Y20" s="2" t="s">
        <v>289</v>
      </c>
    </row>
    <row r="21" spans="2:70" x14ac:dyDescent="0.3">
      <c r="C21" s="247"/>
    </row>
  </sheetData>
  <mergeCells count="12">
    <mergeCell ref="A4:A16"/>
    <mergeCell ref="AS2:AX2"/>
    <mergeCell ref="AY2:BD2"/>
    <mergeCell ref="BE2:BJ2"/>
    <mergeCell ref="BK2:BP2"/>
    <mergeCell ref="C2:H2"/>
    <mergeCell ref="I2:N2"/>
    <mergeCell ref="O2:T2"/>
    <mergeCell ref="U2:Z2"/>
    <mergeCell ref="AA2:AF2"/>
    <mergeCell ref="AG2:AL2"/>
    <mergeCell ref="AM2:AR2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7"/>
  <sheetViews>
    <sheetView zoomScale="90" zoomScaleNormal="90" workbookViewId="0">
      <pane xSplit="2" topLeftCell="AX1" activePane="topRight" state="frozen"/>
      <selection pane="topRight" activeCell="BN3" sqref="BN3"/>
    </sheetView>
  </sheetViews>
  <sheetFormatPr defaultRowHeight="15" x14ac:dyDescent="0.3"/>
  <cols>
    <col min="1" max="1" width="3.7109375" style="2" customWidth="1"/>
    <col min="2" max="2" width="36.7109375" style="2" customWidth="1"/>
    <col min="3" max="8" width="6.28515625" style="2" customWidth="1"/>
    <col min="9" max="12" width="4.85546875" style="2" customWidth="1"/>
    <col min="13" max="13" width="6.85546875" style="2" customWidth="1"/>
    <col min="14" max="14" width="7.7109375" style="2" customWidth="1"/>
    <col min="15" max="18" width="4.85546875" style="2" customWidth="1"/>
    <col min="19" max="19" width="6.85546875" style="2" customWidth="1"/>
    <col min="20" max="20" width="7.7109375" style="2" customWidth="1"/>
    <col min="21" max="24" width="4.85546875" style="2" customWidth="1"/>
    <col min="25" max="25" width="6.85546875" style="2" customWidth="1"/>
    <col min="26" max="26" width="7.7109375" style="2" customWidth="1"/>
    <col min="27" max="30" width="4.85546875" style="2" customWidth="1"/>
    <col min="31" max="31" width="6.85546875" style="2" customWidth="1"/>
    <col min="32" max="32" width="7.7109375" style="2" customWidth="1"/>
    <col min="33" max="36" width="4.85546875" style="2" customWidth="1"/>
    <col min="37" max="37" width="6.85546875" style="2" customWidth="1"/>
    <col min="38" max="38" width="7.7109375" style="2" customWidth="1"/>
    <col min="39" max="42" width="4.85546875" style="2" customWidth="1"/>
    <col min="43" max="43" width="6.85546875" style="2" customWidth="1"/>
    <col min="44" max="44" width="7.7109375" style="2" customWidth="1"/>
    <col min="45" max="48" width="4.85546875" style="2" customWidth="1"/>
    <col min="49" max="49" width="6.85546875" style="2" customWidth="1"/>
    <col min="50" max="50" width="7.7109375" style="2" customWidth="1"/>
    <col min="51" max="54" width="4.85546875" style="2" customWidth="1"/>
    <col min="55" max="55" width="6.85546875" style="2" customWidth="1"/>
    <col min="56" max="56" width="7.7109375" style="2" customWidth="1"/>
    <col min="57" max="60" width="4.85546875" style="2" customWidth="1"/>
    <col min="61" max="61" width="6.85546875" style="2" customWidth="1"/>
    <col min="62" max="62" width="7.7109375" style="2" customWidth="1"/>
    <col min="63" max="66" width="4.85546875" style="2" customWidth="1"/>
    <col min="67" max="67" width="6.85546875" style="2" customWidth="1"/>
    <col min="68" max="68" width="7.7109375" style="2" customWidth="1"/>
    <col min="69" max="69" width="36.7109375" style="2" customWidth="1"/>
    <col min="70" max="70" width="7.7109375" style="2" customWidth="1"/>
    <col min="71" max="16384" width="9.140625" style="2"/>
  </cols>
  <sheetData>
    <row r="1" spans="1:71" ht="15.75" thickBot="1" x14ac:dyDescent="0.35">
      <c r="A1" s="153"/>
      <c r="B1" s="154"/>
    </row>
    <row r="2" spans="1:71" ht="16.5" thickTop="1" thickBot="1" x14ac:dyDescent="0.35">
      <c r="A2" s="3"/>
      <c r="B2" s="57"/>
      <c r="C2" s="251"/>
      <c r="D2" s="252"/>
      <c r="E2" s="252"/>
      <c r="F2" s="252"/>
      <c r="G2" s="252"/>
      <c r="H2" s="253"/>
      <c r="I2" s="251" t="s">
        <v>29</v>
      </c>
      <c r="J2" s="252"/>
      <c r="K2" s="252"/>
      <c r="L2" s="252"/>
      <c r="M2" s="252"/>
      <c r="N2" s="253"/>
      <c r="O2" s="251" t="s">
        <v>33</v>
      </c>
      <c r="P2" s="252"/>
      <c r="Q2" s="252"/>
      <c r="R2" s="252"/>
      <c r="S2" s="252"/>
      <c r="T2" s="253"/>
      <c r="U2" s="251" t="s">
        <v>30</v>
      </c>
      <c r="V2" s="252"/>
      <c r="W2" s="252"/>
      <c r="X2" s="252"/>
      <c r="Y2" s="252"/>
      <c r="Z2" s="253"/>
      <c r="AA2" s="251" t="s">
        <v>32</v>
      </c>
      <c r="AB2" s="252"/>
      <c r="AC2" s="252"/>
      <c r="AD2" s="252"/>
      <c r="AE2" s="252"/>
      <c r="AF2" s="253"/>
      <c r="AG2" s="251" t="s">
        <v>28</v>
      </c>
      <c r="AH2" s="252"/>
      <c r="AI2" s="252"/>
      <c r="AJ2" s="252"/>
      <c r="AK2" s="252"/>
      <c r="AL2" s="253"/>
      <c r="AM2" s="251" t="s">
        <v>34</v>
      </c>
      <c r="AN2" s="252"/>
      <c r="AO2" s="252"/>
      <c r="AP2" s="252"/>
      <c r="AQ2" s="252"/>
      <c r="AR2" s="253"/>
      <c r="AS2" s="251" t="s">
        <v>31</v>
      </c>
      <c r="AT2" s="252"/>
      <c r="AU2" s="252"/>
      <c r="AV2" s="252"/>
      <c r="AW2" s="252"/>
      <c r="AX2" s="253"/>
      <c r="AY2" s="251" t="s">
        <v>27</v>
      </c>
      <c r="AZ2" s="252"/>
      <c r="BA2" s="252"/>
      <c r="BB2" s="252"/>
      <c r="BC2" s="252"/>
      <c r="BD2" s="253"/>
      <c r="BE2" s="251" t="s">
        <v>26</v>
      </c>
      <c r="BF2" s="252"/>
      <c r="BG2" s="252"/>
      <c r="BH2" s="252"/>
      <c r="BI2" s="252"/>
      <c r="BJ2" s="253"/>
      <c r="BK2" s="251" t="s">
        <v>25</v>
      </c>
      <c r="BL2" s="252"/>
      <c r="BM2" s="252"/>
      <c r="BN2" s="252"/>
      <c r="BO2" s="252"/>
      <c r="BP2" s="253"/>
      <c r="BQ2" s="57"/>
      <c r="BR2" s="7" t="s">
        <v>35</v>
      </c>
    </row>
    <row r="3" spans="1:71" ht="147.75" customHeight="1" thickTop="1" thickBot="1" x14ac:dyDescent="0.35">
      <c r="A3" s="58"/>
      <c r="B3" s="93" t="s">
        <v>168</v>
      </c>
      <c r="C3" s="9" t="s">
        <v>1</v>
      </c>
      <c r="D3" s="10" t="s">
        <v>0</v>
      </c>
      <c r="E3" s="10" t="s">
        <v>2</v>
      </c>
      <c r="F3" s="10" t="s">
        <v>4</v>
      </c>
      <c r="G3" s="9" t="s">
        <v>3</v>
      </c>
      <c r="H3" s="106" t="s">
        <v>8</v>
      </c>
      <c r="I3" s="12" t="s">
        <v>209</v>
      </c>
      <c r="J3" s="13" t="s">
        <v>257</v>
      </c>
      <c r="K3" s="13" t="s">
        <v>258</v>
      </c>
      <c r="L3" s="10" t="s">
        <v>259</v>
      </c>
      <c r="M3" s="15" t="s">
        <v>5</v>
      </c>
      <c r="N3" s="16" t="s">
        <v>6</v>
      </c>
      <c r="O3" s="12" t="s">
        <v>213</v>
      </c>
      <c r="P3" s="13" t="s">
        <v>214</v>
      </c>
      <c r="Q3" s="13" t="s">
        <v>215</v>
      </c>
      <c r="R3" s="10"/>
      <c r="S3" s="15" t="s">
        <v>5</v>
      </c>
      <c r="T3" s="16" t="s">
        <v>6</v>
      </c>
      <c r="U3" s="12" t="s">
        <v>260</v>
      </c>
      <c r="V3" s="13" t="s">
        <v>218</v>
      </c>
      <c r="W3" s="13" t="s">
        <v>261</v>
      </c>
      <c r="X3" s="10" t="s">
        <v>220</v>
      </c>
      <c r="Y3" s="15" t="s">
        <v>5</v>
      </c>
      <c r="Z3" s="16" t="s">
        <v>6</v>
      </c>
      <c r="AA3" s="12" t="s">
        <v>262</v>
      </c>
      <c r="AB3" s="13" t="s">
        <v>263</v>
      </c>
      <c r="AC3" s="13" t="s">
        <v>264</v>
      </c>
      <c r="AD3" s="10" t="s">
        <v>224</v>
      </c>
      <c r="AE3" s="15" t="s">
        <v>5</v>
      </c>
      <c r="AF3" s="16" t="s">
        <v>6</v>
      </c>
      <c r="AG3" s="12" t="s">
        <v>265</v>
      </c>
      <c r="AH3" s="13" t="s">
        <v>225</v>
      </c>
      <c r="AI3" s="13" t="s">
        <v>266</v>
      </c>
      <c r="AJ3" s="10" t="s">
        <v>269</v>
      </c>
      <c r="AK3" s="15" t="s">
        <v>5</v>
      </c>
      <c r="AL3" s="16" t="s">
        <v>6</v>
      </c>
      <c r="AM3" s="12" t="s">
        <v>267</v>
      </c>
      <c r="AN3" s="13" t="s">
        <v>268</v>
      </c>
      <c r="AO3" s="13" t="s">
        <v>229</v>
      </c>
      <c r="AP3" s="10" t="s">
        <v>270</v>
      </c>
      <c r="AQ3" s="15" t="s">
        <v>5</v>
      </c>
      <c r="AR3" s="16" t="s">
        <v>6</v>
      </c>
      <c r="AS3" s="12" t="s">
        <v>271</v>
      </c>
      <c r="AT3" s="13" t="s">
        <v>232</v>
      </c>
      <c r="AU3" s="13" t="s">
        <v>272</v>
      </c>
      <c r="AV3" s="10" t="s">
        <v>273</v>
      </c>
      <c r="AW3" s="15" t="s">
        <v>5</v>
      </c>
      <c r="AX3" s="16" t="s">
        <v>6</v>
      </c>
      <c r="AY3" s="12" t="s">
        <v>235</v>
      </c>
      <c r="AZ3" s="13" t="s">
        <v>236</v>
      </c>
      <c r="BA3" s="13" t="s">
        <v>237</v>
      </c>
      <c r="BB3" s="10" t="s">
        <v>238</v>
      </c>
      <c r="BC3" s="15" t="s">
        <v>5</v>
      </c>
      <c r="BD3" s="16" t="s">
        <v>6</v>
      </c>
      <c r="BE3" s="12" t="s">
        <v>239</v>
      </c>
      <c r="BF3" s="13" t="s">
        <v>240</v>
      </c>
      <c r="BG3" s="13" t="s">
        <v>274</v>
      </c>
      <c r="BH3" s="10" t="s">
        <v>241</v>
      </c>
      <c r="BI3" s="15" t="s">
        <v>5</v>
      </c>
      <c r="BJ3" s="16" t="s">
        <v>6</v>
      </c>
      <c r="BK3" s="12" t="s">
        <v>275</v>
      </c>
      <c r="BL3" s="13" t="s">
        <v>276</v>
      </c>
      <c r="BM3" s="13" t="s">
        <v>277</v>
      </c>
      <c r="BN3" s="10" t="s">
        <v>298</v>
      </c>
      <c r="BO3" s="15" t="s">
        <v>5</v>
      </c>
      <c r="BP3" s="22" t="s">
        <v>7</v>
      </c>
      <c r="BQ3" s="84"/>
      <c r="BR3" s="11"/>
    </row>
    <row r="4" spans="1:71" ht="15.75" customHeight="1" thickTop="1" x14ac:dyDescent="0.3">
      <c r="A4" s="260" t="s">
        <v>10</v>
      </c>
      <c r="B4" s="85" t="s">
        <v>61</v>
      </c>
      <c r="C4" s="24"/>
      <c r="D4" s="25"/>
      <c r="E4" s="25"/>
      <c r="F4" s="25"/>
      <c r="G4" s="25">
        <v>-5</v>
      </c>
      <c r="H4" s="26"/>
      <c r="I4" s="27">
        <v>10</v>
      </c>
      <c r="J4" s="61">
        <v>9.9</v>
      </c>
      <c r="K4" s="27">
        <v>9.9</v>
      </c>
      <c r="L4" s="28">
        <v>9.9</v>
      </c>
      <c r="M4" s="29">
        <f>SUM(I4:L4)-MIN(I4:L4)</f>
        <v>29.799999999999997</v>
      </c>
      <c r="N4" s="26">
        <f t="shared" ref="N4:N15" si="0">SUM(C4+D4+E4+F4+G4+H4+M4)</f>
        <v>24.799999999999997</v>
      </c>
      <c r="O4" s="27">
        <v>9.9</v>
      </c>
      <c r="P4" s="61">
        <v>10</v>
      </c>
      <c r="Q4" s="27">
        <v>9.9</v>
      </c>
      <c r="R4" s="28">
        <v>10</v>
      </c>
      <c r="S4" s="29">
        <f>SUM(O4:R4)-MIN(O4:R4)</f>
        <v>29.9</v>
      </c>
      <c r="T4" s="26">
        <f t="shared" ref="T4:T15" si="1">SUM(N4+S4)</f>
        <v>54.699999999999996</v>
      </c>
      <c r="U4" s="27">
        <v>9.8000000000000007</v>
      </c>
      <c r="V4" s="61">
        <v>9.8000000000000007</v>
      </c>
      <c r="W4" s="27">
        <v>9.8000000000000007</v>
      </c>
      <c r="X4" s="28">
        <v>9.8000000000000007</v>
      </c>
      <c r="Y4" s="29">
        <f>SUM(U4:X4)-MIN(U4:X4)</f>
        <v>29.400000000000002</v>
      </c>
      <c r="Z4" s="26">
        <f t="shared" ref="Z4:Z15" si="2">SUM(T4+Y4)</f>
        <v>84.1</v>
      </c>
      <c r="AA4" s="27">
        <v>9.6999999999999993</v>
      </c>
      <c r="AB4" s="61">
        <v>9.6999999999999993</v>
      </c>
      <c r="AC4" s="27">
        <v>9.6</v>
      </c>
      <c r="AD4" s="28">
        <v>9.9</v>
      </c>
      <c r="AE4" s="29">
        <f>SUM(AA4:AD4)-MIN(AA4:AD4)</f>
        <v>29.299999999999997</v>
      </c>
      <c r="AF4" s="26">
        <f t="shared" ref="AF4:AF15" si="3">SUM(Z4+AE4)</f>
        <v>113.39999999999999</v>
      </c>
      <c r="AG4" s="27">
        <v>9.8000000000000007</v>
      </c>
      <c r="AH4" s="61">
        <v>10</v>
      </c>
      <c r="AI4" s="27">
        <v>9.9</v>
      </c>
      <c r="AJ4" s="28">
        <v>9.9</v>
      </c>
      <c r="AK4" s="29">
        <f>SUM(AG4:AJ4)-MIN(AG4:AJ4)</f>
        <v>29.8</v>
      </c>
      <c r="AL4" s="26">
        <f t="shared" ref="AL4:AL15" si="4">SUM(AF4+AK4)</f>
        <v>143.19999999999999</v>
      </c>
      <c r="AM4" s="27">
        <v>9.9</v>
      </c>
      <c r="AN4" s="61">
        <v>10</v>
      </c>
      <c r="AO4" s="27">
        <v>9.9</v>
      </c>
      <c r="AP4" s="28">
        <v>9.9</v>
      </c>
      <c r="AQ4" s="29">
        <f>SUM(AM4:AP4)-MIN(AM4:AP4)</f>
        <v>29.799999999999997</v>
      </c>
      <c r="AR4" s="26">
        <f t="shared" ref="AR4:AR15" si="5">SUM(AL4+AQ4)</f>
        <v>173</v>
      </c>
      <c r="AS4" s="27">
        <v>10</v>
      </c>
      <c r="AT4" s="61">
        <v>9.8000000000000007</v>
      </c>
      <c r="AU4" s="27">
        <v>9.8000000000000007</v>
      </c>
      <c r="AV4" s="28">
        <v>9.8000000000000007</v>
      </c>
      <c r="AW4" s="29">
        <f>SUM(AS4:AV4)-MIN(AS4:AV4)</f>
        <v>29.600000000000005</v>
      </c>
      <c r="AX4" s="26">
        <f t="shared" ref="AX4:AX15" si="6">SUM(AR4+AW4)</f>
        <v>202.6</v>
      </c>
      <c r="AY4" s="27">
        <v>9.9</v>
      </c>
      <c r="AZ4" s="61">
        <v>10</v>
      </c>
      <c r="BA4" s="27">
        <v>9.9</v>
      </c>
      <c r="BB4" s="28">
        <v>10</v>
      </c>
      <c r="BC4" s="29">
        <f>SUM(AY4:BB4)-MIN(AY4:BB4)</f>
        <v>29.9</v>
      </c>
      <c r="BD4" s="26">
        <f t="shared" ref="BD4:BD15" si="7">SUM(AX4+BC4)</f>
        <v>232.5</v>
      </c>
      <c r="BE4" s="27">
        <v>10</v>
      </c>
      <c r="BF4" s="61">
        <v>10</v>
      </c>
      <c r="BG4" s="61">
        <v>10</v>
      </c>
      <c r="BH4" s="28">
        <v>10</v>
      </c>
      <c r="BI4" s="29">
        <f>SUM(BE4:BH4)-MIN(BE4:BH4)</f>
        <v>30</v>
      </c>
      <c r="BJ4" s="26">
        <f t="shared" ref="BJ4:BJ15" si="8">SUM(BD4+BI4)</f>
        <v>262.5</v>
      </c>
      <c r="BK4" s="27">
        <v>9.8000000000000007</v>
      </c>
      <c r="BL4" s="61">
        <v>10</v>
      </c>
      <c r="BM4" s="27">
        <v>9.9</v>
      </c>
      <c r="BN4" s="28">
        <v>10</v>
      </c>
      <c r="BO4" s="29">
        <f>SUM(BK4:BN4)-MIN(BK4:BN4)</f>
        <v>29.900000000000002</v>
      </c>
      <c r="BP4" s="26">
        <f t="shared" ref="BP4:BP15" si="9">SUM(BJ4+BO4)</f>
        <v>292.39999999999998</v>
      </c>
      <c r="BQ4" s="85" t="s">
        <v>61</v>
      </c>
      <c r="BR4" s="91">
        <f t="shared" ref="BR4:BR15" si="10">RANK(BP4,$BP$4:$BP$15)</f>
        <v>12</v>
      </c>
      <c r="BS4" s="2" t="s">
        <v>245</v>
      </c>
    </row>
    <row r="5" spans="1:71" x14ac:dyDescent="0.3">
      <c r="A5" s="261"/>
      <c r="B5" s="86" t="s">
        <v>186</v>
      </c>
      <c r="C5" s="37"/>
      <c r="D5" s="38"/>
      <c r="E5" s="38"/>
      <c r="F5" s="38"/>
      <c r="G5" s="38">
        <v>-2</v>
      </c>
      <c r="H5" s="39"/>
      <c r="I5" s="40">
        <v>9.8000000000000007</v>
      </c>
      <c r="J5" s="66">
        <v>9.9</v>
      </c>
      <c r="K5" s="40">
        <v>9.8000000000000007</v>
      </c>
      <c r="L5" s="41">
        <v>9.9</v>
      </c>
      <c r="M5" s="42">
        <f t="shared" ref="M5:M15" si="11">SUM(I5:L5)-MIN(I5:L5)</f>
        <v>29.600000000000005</v>
      </c>
      <c r="N5" s="39">
        <f t="shared" si="0"/>
        <v>27.600000000000005</v>
      </c>
      <c r="O5" s="40">
        <v>9.9</v>
      </c>
      <c r="P5" s="66">
        <v>9.9</v>
      </c>
      <c r="Q5" s="40">
        <v>9.8000000000000007</v>
      </c>
      <c r="R5" s="41">
        <v>9.8000000000000007</v>
      </c>
      <c r="S5" s="42">
        <f t="shared" ref="S5:S15" si="12">SUM(O5:R5)-MIN(O5:R5)</f>
        <v>29.600000000000005</v>
      </c>
      <c r="T5" s="39">
        <f t="shared" si="1"/>
        <v>57.20000000000001</v>
      </c>
      <c r="U5" s="40">
        <v>9.8000000000000007</v>
      </c>
      <c r="V5" s="66">
        <v>9.9</v>
      </c>
      <c r="W5" s="40">
        <v>9.9</v>
      </c>
      <c r="X5" s="41">
        <v>9.8000000000000007</v>
      </c>
      <c r="Y5" s="42">
        <f t="shared" ref="Y5:Y15" si="13">SUM(U5:X5)-MIN(U5:X5)</f>
        <v>29.600000000000005</v>
      </c>
      <c r="Z5" s="39">
        <f t="shared" si="2"/>
        <v>86.800000000000011</v>
      </c>
      <c r="AA5" s="40">
        <v>9.9</v>
      </c>
      <c r="AB5" s="66">
        <v>9.9</v>
      </c>
      <c r="AC5" s="40">
        <v>9.6999999999999993</v>
      </c>
      <c r="AD5" s="41">
        <v>9.9</v>
      </c>
      <c r="AE5" s="42">
        <f t="shared" ref="AE5:AE15" si="14">SUM(AA5:AD5)-MIN(AA5:AD5)</f>
        <v>29.7</v>
      </c>
      <c r="AF5" s="39">
        <f t="shared" si="3"/>
        <v>116.50000000000001</v>
      </c>
      <c r="AG5" s="40">
        <v>9.8000000000000007</v>
      </c>
      <c r="AH5" s="66">
        <v>10</v>
      </c>
      <c r="AI5" s="40">
        <v>10</v>
      </c>
      <c r="AJ5" s="41">
        <v>9.9</v>
      </c>
      <c r="AK5" s="42">
        <f t="shared" ref="AK5:AK15" si="15">SUM(AG5:AJ5)-MIN(AG5:AJ5)</f>
        <v>29.900000000000002</v>
      </c>
      <c r="AL5" s="39">
        <f t="shared" si="4"/>
        <v>146.4</v>
      </c>
      <c r="AM5" s="40">
        <v>9.8000000000000007</v>
      </c>
      <c r="AN5" s="66">
        <v>9.9</v>
      </c>
      <c r="AO5" s="40">
        <v>9.9</v>
      </c>
      <c r="AP5" s="41">
        <v>9.8000000000000007</v>
      </c>
      <c r="AQ5" s="42">
        <f t="shared" ref="AQ5:AQ15" si="16">SUM(AM5:AP5)-MIN(AM5:AP5)</f>
        <v>29.600000000000005</v>
      </c>
      <c r="AR5" s="39">
        <f t="shared" si="5"/>
        <v>176</v>
      </c>
      <c r="AS5" s="40">
        <v>10</v>
      </c>
      <c r="AT5" s="66">
        <v>10</v>
      </c>
      <c r="AU5" s="40">
        <v>9.9</v>
      </c>
      <c r="AV5" s="41">
        <v>9.9</v>
      </c>
      <c r="AW5" s="42">
        <f t="shared" ref="AW5:AW15" si="17">SUM(AS5:AV5)-MIN(AS5:AV5)</f>
        <v>29.9</v>
      </c>
      <c r="AX5" s="39">
        <f t="shared" si="6"/>
        <v>205.9</v>
      </c>
      <c r="AY5" s="40">
        <v>9.9</v>
      </c>
      <c r="AZ5" s="66">
        <v>9.9</v>
      </c>
      <c r="BA5" s="40">
        <v>9.6999999999999993</v>
      </c>
      <c r="BB5" s="41">
        <v>9.8000000000000007</v>
      </c>
      <c r="BC5" s="42">
        <f t="shared" ref="BC5:BC15" si="18">SUM(AY5:BB5)-MIN(AY5:BB5)</f>
        <v>29.599999999999998</v>
      </c>
      <c r="BD5" s="39">
        <f t="shared" si="7"/>
        <v>235.5</v>
      </c>
      <c r="BE5" s="40">
        <v>10</v>
      </c>
      <c r="BF5" s="66">
        <v>10</v>
      </c>
      <c r="BG5" s="66">
        <v>10</v>
      </c>
      <c r="BH5" s="41">
        <v>10</v>
      </c>
      <c r="BI5" s="42">
        <f t="shared" ref="BI5:BI15" si="19">SUM(BE5:BH5)-MIN(BE5:BH5)</f>
        <v>30</v>
      </c>
      <c r="BJ5" s="39">
        <f t="shared" si="8"/>
        <v>265.5</v>
      </c>
      <c r="BK5" s="40">
        <v>9.6999999999999993</v>
      </c>
      <c r="BL5" s="66">
        <v>10</v>
      </c>
      <c r="BM5" s="40">
        <v>10</v>
      </c>
      <c r="BN5" s="41">
        <v>10</v>
      </c>
      <c r="BO5" s="42">
        <f t="shared" ref="BO5:BO15" si="20">SUM(BK5:BN5)-MIN(BK5:BN5)</f>
        <v>30.000000000000004</v>
      </c>
      <c r="BP5" s="39">
        <f t="shared" si="9"/>
        <v>295.5</v>
      </c>
      <c r="BQ5" s="86" t="s">
        <v>186</v>
      </c>
      <c r="BR5" s="92">
        <f t="shared" si="10"/>
        <v>10</v>
      </c>
      <c r="BS5" s="2" t="s">
        <v>245</v>
      </c>
    </row>
    <row r="6" spans="1:71" x14ac:dyDescent="0.3">
      <c r="A6" s="261"/>
      <c r="B6" s="85" t="s">
        <v>83</v>
      </c>
      <c r="C6" s="24"/>
      <c r="D6" s="25"/>
      <c r="E6" s="25"/>
      <c r="F6" s="25"/>
      <c r="G6" s="25"/>
      <c r="H6" s="50"/>
      <c r="I6" s="27">
        <v>10</v>
      </c>
      <c r="J6" s="63">
        <v>9.9</v>
      </c>
      <c r="K6" s="27">
        <v>9.9</v>
      </c>
      <c r="L6" s="28">
        <v>10</v>
      </c>
      <c r="M6" s="29">
        <f t="shared" si="11"/>
        <v>29.9</v>
      </c>
      <c r="N6" s="26">
        <f t="shared" si="0"/>
        <v>29.9</v>
      </c>
      <c r="O6" s="27">
        <v>10</v>
      </c>
      <c r="P6" s="63">
        <v>9.9</v>
      </c>
      <c r="Q6" s="27">
        <v>9.8000000000000007</v>
      </c>
      <c r="R6" s="28">
        <v>9.8000000000000007</v>
      </c>
      <c r="S6" s="29">
        <f t="shared" si="12"/>
        <v>29.7</v>
      </c>
      <c r="T6" s="26">
        <f t="shared" si="1"/>
        <v>59.599999999999994</v>
      </c>
      <c r="U6" s="27">
        <v>9.9</v>
      </c>
      <c r="V6" s="63">
        <v>9.8000000000000007</v>
      </c>
      <c r="W6" s="27">
        <v>9.8000000000000007</v>
      </c>
      <c r="X6" s="28">
        <v>9.9</v>
      </c>
      <c r="Y6" s="29">
        <f t="shared" si="13"/>
        <v>29.600000000000005</v>
      </c>
      <c r="Z6" s="26">
        <f t="shared" si="2"/>
        <v>89.2</v>
      </c>
      <c r="AA6" s="27">
        <v>9.9</v>
      </c>
      <c r="AB6" s="63">
        <v>9.6999999999999993</v>
      </c>
      <c r="AC6" s="27">
        <v>9.8000000000000007</v>
      </c>
      <c r="AD6" s="28">
        <v>9.8000000000000007</v>
      </c>
      <c r="AE6" s="29">
        <f t="shared" si="14"/>
        <v>29.500000000000004</v>
      </c>
      <c r="AF6" s="26">
        <f t="shared" si="3"/>
        <v>118.7</v>
      </c>
      <c r="AG6" s="27">
        <v>9.9</v>
      </c>
      <c r="AH6" s="63">
        <v>10</v>
      </c>
      <c r="AI6" s="27">
        <v>10</v>
      </c>
      <c r="AJ6" s="28">
        <v>9.6999999999999993</v>
      </c>
      <c r="AK6" s="29">
        <f t="shared" si="15"/>
        <v>29.899999999999995</v>
      </c>
      <c r="AL6" s="26">
        <f t="shared" si="4"/>
        <v>148.6</v>
      </c>
      <c r="AM6" s="27">
        <v>9.8000000000000007</v>
      </c>
      <c r="AN6" s="63">
        <v>9.9</v>
      </c>
      <c r="AO6" s="27">
        <v>10</v>
      </c>
      <c r="AP6" s="28">
        <v>10</v>
      </c>
      <c r="AQ6" s="29">
        <f t="shared" si="16"/>
        <v>29.900000000000002</v>
      </c>
      <c r="AR6" s="26">
        <f t="shared" si="5"/>
        <v>178.5</v>
      </c>
      <c r="AS6" s="27">
        <v>9.6999999999999993</v>
      </c>
      <c r="AT6" s="63">
        <v>9.9</v>
      </c>
      <c r="AU6" s="27">
        <v>9.9</v>
      </c>
      <c r="AV6" s="28">
        <v>9.9</v>
      </c>
      <c r="AW6" s="29">
        <f t="shared" si="17"/>
        <v>29.7</v>
      </c>
      <c r="AX6" s="26">
        <f t="shared" si="6"/>
        <v>208.2</v>
      </c>
      <c r="AY6" s="27">
        <v>9.9</v>
      </c>
      <c r="AZ6" s="63">
        <v>9.8000000000000007</v>
      </c>
      <c r="BA6" s="27">
        <v>9.8000000000000007</v>
      </c>
      <c r="BB6" s="28">
        <v>9.8000000000000007</v>
      </c>
      <c r="BC6" s="29">
        <f t="shared" si="18"/>
        <v>29.500000000000004</v>
      </c>
      <c r="BD6" s="26">
        <f t="shared" si="7"/>
        <v>237.7</v>
      </c>
      <c r="BE6" s="27">
        <v>10</v>
      </c>
      <c r="BF6" s="63">
        <v>10</v>
      </c>
      <c r="BG6" s="63">
        <v>10</v>
      </c>
      <c r="BH6" s="28">
        <v>10</v>
      </c>
      <c r="BI6" s="29">
        <f t="shared" si="19"/>
        <v>30</v>
      </c>
      <c r="BJ6" s="26">
        <f t="shared" si="8"/>
        <v>267.7</v>
      </c>
      <c r="BK6" s="27">
        <v>9.8000000000000007</v>
      </c>
      <c r="BL6" s="63">
        <v>10</v>
      </c>
      <c r="BM6" s="27">
        <v>10</v>
      </c>
      <c r="BN6" s="28">
        <v>10</v>
      </c>
      <c r="BO6" s="29">
        <f t="shared" si="20"/>
        <v>29.999999999999996</v>
      </c>
      <c r="BP6" s="26">
        <f t="shared" si="9"/>
        <v>297.7</v>
      </c>
      <c r="BQ6" s="85" t="s">
        <v>83</v>
      </c>
      <c r="BR6" s="91">
        <f t="shared" si="10"/>
        <v>6</v>
      </c>
    </row>
    <row r="7" spans="1:71" x14ac:dyDescent="0.3">
      <c r="A7" s="261"/>
      <c r="B7" s="86" t="s">
        <v>187</v>
      </c>
      <c r="C7" s="37"/>
      <c r="D7" s="38"/>
      <c r="E7" s="38"/>
      <c r="F7" s="38"/>
      <c r="G7" s="38"/>
      <c r="H7" s="39"/>
      <c r="I7" s="40">
        <v>9.9</v>
      </c>
      <c r="J7" s="66">
        <v>9.9</v>
      </c>
      <c r="K7" s="40">
        <v>9.8000000000000007</v>
      </c>
      <c r="L7" s="41">
        <v>9.9</v>
      </c>
      <c r="M7" s="42">
        <f t="shared" si="11"/>
        <v>29.7</v>
      </c>
      <c r="N7" s="39">
        <f t="shared" si="0"/>
        <v>29.7</v>
      </c>
      <c r="O7" s="40">
        <v>9.9</v>
      </c>
      <c r="P7" s="66">
        <v>10</v>
      </c>
      <c r="Q7" s="40">
        <v>9.8000000000000007</v>
      </c>
      <c r="R7" s="41">
        <v>9.8000000000000007</v>
      </c>
      <c r="S7" s="42">
        <f t="shared" si="12"/>
        <v>29.7</v>
      </c>
      <c r="T7" s="39">
        <f t="shared" si="1"/>
        <v>59.4</v>
      </c>
      <c r="U7" s="40">
        <v>10</v>
      </c>
      <c r="V7" s="66">
        <v>10</v>
      </c>
      <c r="W7" s="40">
        <v>9.9</v>
      </c>
      <c r="X7" s="41">
        <v>9.9</v>
      </c>
      <c r="Y7" s="42">
        <f t="shared" si="13"/>
        <v>29.9</v>
      </c>
      <c r="Z7" s="39">
        <f t="shared" si="2"/>
        <v>89.3</v>
      </c>
      <c r="AA7" s="40">
        <v>9.6</v>
      </c>
      <c r="AB7" s="66">
        <v>9.6999999999999993</v>
      </c>
      <c r="AC7" s="40">
        <v>9.8000000000000007</v>
      </c>
      <c r="AD7" s="41">
        <v>9.6</v>
      </c>
      <c r="AE7" s="42">
        <f t="shared" si="14"/>
        <v>29.099999999999994</v>
      </c>
      <c r="AF7" s="39">
        <f t="shared" si="3"/>
        <v>118.39999999999999</v>
      </c>
      <c r="AG7" s="40">
        <v>10</v>
      </c>
      <c r="AH7" s="66">
        <v>10</v>
      </c>
      <c r="AI7" s="40">
        <v>10</v>
      </c>
      <c r="AJ7" s="41">
        <v>9.9</v>
      </c>
      <c r="AK7" s="42">
        <f t="shared" si="15"/>
        <v>30</v>
      </c>
      <c r="AL7" s="39">
        <f t="shared" si="4"/>
        <v>148.39999999999998</v>
      </c>
      <c r="AM7" s="40">
        <v>9.8000000000000007</v>
      </c>
      <c r="AN7" s="66">
        <v>9.8000000000000007</v>
      </c>
      <c r="AO7" s="40">
        <v>9.9</v>
      </c>
      <c r="AP7" s="41">
        <v>9.9</v>
      </c>
      <c r="AQ7" s="42">
        <f t="shared" si="16"/>
        <v>29.599999999999998</v>
      </c>
      <c r="AR7" s="39">
        <f t="shared" si="5"/>
        <v>177.99999999999997</v>
      </c>
      <c r="AS7" s="40">
        <v>9.9</v>
      </c>
      <c r="AT7" s="66">
        <v>9.6999999999999993</v>
      </c>
      <c r="AU7" s="40">
        <v>9.6999999999999993</v>
      </c>
      <c r="AV7" s="41">
        <v>9.6999999999999993</v>
      </c>
      <c r="AW7" s="42">
        <f t="shared" si="17"/>
        <v>29.3</v>
      </c>
      <c r="AX7" s="39">
        <f t="shared" si="6"/>
        <v>207.29999999999998</v>
      </c>
      <c r="AY7" s="40">
        <v>9.8000000000000007</v>
      </c>
      <c r="AZ7" s="66">
        <v>9.9</v>
      </c>
      <c r="BA7" s="40">
        <v>9.9</v>
      </c>
      <c r="BB7" s="41">
        <v>9.9</v>
      </c>
      <c r="BC7" s="42">
        <f t="shared" si="18"/>
        <v>29.7</v>
      </c>
      <c r="BD7" s="39">
        <f t="shared" si="7"/>
        <v>236.99999999999997</v>
      </c>
      <c r="BE7" s="40">
        <v>10</v>
      </c>
      <c r="BF7" s="66">
        <v>10</v>
      </c>
      <c r="BG7" s="66">
        <v>10</v>
      </c>
      <c r="BH7" s="41">
        <v>10</v>
      </c>
      <c r="BI7" s="42">
        <f t="shared" si="19"/>
        <v>30</v>
      </c>
      <c r="BJ7" s="39">
        <f t="shared" si="8"/>
        <v>267</v>
      </c>
      <c r="BK7" s="40">
        <v>9.9</v>
      </c>
      <c r="BL7" s="66">
        <v>10</v>
      </c>
      <c r="BM7" s="40">
        <v>9.9</v>
      </c>
      <c r="BN7" s="41">
        <v>10</v>
      </c>
      <c r="BO7" s="42">
        <f t="shared" si="20"/>
        <v>29.9</v>
      </c>
      <c r="BP7" s="39">
        <f t="shared" si="9"/>
        <v>296.89999999999998</v>
      </c>
      <c r="BQ7" s="86" t="s">
        <v>187</v>
      </c>
      <c r="BR7" s="92">
        <f t="shared" si="10"/>
        <v>7</v>
      </c>
    </row>
    <row r="8" spans="1:71" x14ac:dyDescent="0.3">
      <c r="A8" s="261"/>
      <c r="B8" s="87" t="s">
        <v>53</v>
      </c>
      <c r="C8" s="52"/>
      <c r="D8" s="53"/>
      <c r="E8" s="53"/>
      <c r="F8" s="53"/>
      <c r="G8" s="53"/>
      <c r="H8" s="26"/>
      <c r="I8" s="27">
        <v>9.9</v>
      </c>
      <c r="J8" s="63">
        <v>9.9</v>
      </c>
      <c r="K8" s="27">
        <v>9.8000000000000007</v>
      </c>
      <c r="L8" s="28">
        <v>9.9</v>
      </c>
      <c r="M8" s="29">
        <f t="shared" si="11"/>
        <v>29.7</v>
      </c>
      <c r="N8" s="26">
        <f t="shared" si="0"/>
        <v>29.7</v>
      </c>
      <c r="O8" s="27">
        <v>10</v>
      </c>
      <c r="P8" s="63">
        <v>10</v>
      </c>
      <c r="Q8" s="27">
        <v>10</v>
      </c>
      <c r="R8" s="28">
        <v>10</v>
      </c>
      <c r="S8" s="29">
        <f t="shared" si="12"/>
        <v>30</v>
      </c>
      <c r="T8" s="26">
        <f t="shared" si="1"/>
        <v>59.7</v>
      </c>
      <c r="U8" s="27">
        <v>9.8000000000000007</v>
      </c>
      <c r="V8" s="63">
        <v>9.9</v>
      </c>
      <c r="W8" s="27">
        <v>9.8000000000000007</v>
      </c>
      <c r="X8" s="28">
        <v>9.9</v>
      </c>
      <c r="Y8" s="29">
        <f t="shared" si="13"/>
        <v>29.600000000000005</v>
      </c>
      <c r="Z8" s="26">
        <f t="shared" si="2"/>
        <v>89.300000000000011</v>
      </c>
      <c r="AA8" s="27">
        <v>10</v>
      </c>
      <c r="AB8" s="63">
        <v>10</v>
      </c>
      <c r="AC8" s="27">
        <v>9.9</v>
      </c>
      <c r="AD8" s="28">
        <v>9.9</v>
      </c>
      <c r="AE8" s="29">
        <f t="shared" si="14"/>
        <v>29.9</v>
      </c>
      <c r="AF8" s="26">
        <f t="shared" si="3"/>
        <v>119.20000000000002</v>
      </c>
      <c r="AG8" s="27">
        <v>9.8000000000000007</v>
      </c>
      <c r="AH8" s="63">
        <v>10</v>
      </c>
      <c r="AI8" s="27">
        <v>10</v>
      </c>
      <c r="AJ8" s="28">
        <v>9.9</v>
      </c>
      <c r="AK8" s="29">
        <f t="shared" si="15"/>
        <v>29.900000000000002</v>
      </c>
      <c r="AL8" s="26">
        <f t="shared" si="4"/>
        <v>149.10000000000002</v>
      </c>
      <c r="AM8" s="27">
        <v>10</v>
      </c>
      <c r="AN8" s="63">
        <v>9.9</v>
      </c>
      <c r="AO8" s="27">
        <v>9.9</v>
      </c>
      <c r="AP8" s="28">
        <v>9.9</v>
      </c>
      <c r="AQ8" s="29">
        <f t="shared" si="16"/>
        <v>29.799999999999997</v>
      </c>
      <c r="AR8" s="26">
        <f t="shared" si="5"/>
        <v>178.90000000000003</v>
      </c>
      <c r="AS8" s="27">
        <v>9.9</v>
      </c>
      <c r="AT8" s="63">
        <v>9.8000000000000007</v>
      </c>
      <c r="AU8" s="27">
        <v>9.8000000000000007</v>
      </c>
      <c r="AV8" s="28">
        <v>9.9</v>
      </c>
      <c r="AW8" s="29">
        <f t="shared" si="17"/>
        <v>29.600000000000005</v>
      </c>
      <c r="AX8" s="26">
        <f t="shared" si="6"/>
        <v>208.50000000000003</v>
      </c>
      <c r="AY8" s="27">
        <v>10</v>
      </c>
      <c r="AZ8" s="63">
        <v>10</v>
      </c>
      <c r="BA8" s="27">
        <v>9.8000000000000007</v>
      </c>
      <c r="BB8" s="28">
        <v>9.9</v>
      </c>
      <c r="BC8" s="29">
        <f t="shared" si="18"/>
        <v>29.900000000000002</v>
      </c>
      <c r="BD8" s="26">
        <f t="shared" si="7"/>
        <v>238.40000000000003</v>
      </c>
      <c r="BE8" s="27">
        <v>10</v>
      </c>
      <c r="BF8" s="63">
        <v>10</v>
      </c>
      <c r="BG8" s="63">
        <v>10</v>
      </c>
      <c r="BH8" s="28">
        <v>10</v>
      </c>
      <c r="BI8" s="29">
        <f t="shared" si="19"/>
        <v>30</v>
      </c>
      <c r="BJ8" s="26">
        <f t="shared" si="8"/>
        <v>268.40000000000003</v>
      </c>
      <c r="BK8" s="27">
        <v>10</v>
      </c>
      <c r="BL8" s="63">
        <v>10</v>
      </c>
      <c r="BM8" s="27">
        <v>10</v>
      </c>
      <c r="BN8" s="28">
        <v>10</v>
      </c>
      <c r="BO8" s="29">
        <f t="shared" si="20"/>
        <v>30</v>
      </c>
      <c r="BP8" s="26">
        <f t="shared" si="9"/>
        <v>298.40000000000003</v>
      </c>
      <c r="BQ8" s="87" t="s">
        <v>53</v>
      </c>
      <c r="BR8" s="91">
        <f t="shared" si="10"/>
        <v>5</v>
      </c>
    </row>
    <row r="9" spans="1:71" x14ac:dyDescent="0.3">
      <c r="A9" s="261"/>
      <c r="B9" s="88" t="s">
        <v>188</v>
      </c>
      <c r="C9" s="70"/>
      <c r="D9" s="71"/>
      <c r="E9" s="71"/>
      <c r="F9" s="71"/>
      <c r="G9" s="71"/>
      <c r="H9" s="39"/>
      <c r="I9" s="40">
        <v>10</v>
      </c>
      <c r="J9" s="66">
        <v>9.9</v>
      </c>
      <c r="K9" s="40">
        <v>10</v>
      </c>
      <c r="L9" s="41">
        <v>9.9</v>
      </c>
      <c r="M9" s="42">
        <f t="shared" si="11"/>
        <v>29.9</v>
      </c>
      <c r="N9" s="39">
        <f t="shared" si="0"/>
        <v>29.9</v>
      </c>
      <c r="O9" s="40">
        <v>10</v>
      </c>
      <c r="P9" s="66">
        <v>9.9</v>
      </c>
      <c r="Q9" s="40">
        <v>9.9</v>
      </c>
      <c r="R9" s="41">
        <v>10</v>
      </c>
      <c r="S9" s="42">
        <f t="shared" si="12"/>
        <v>29.9</v>
      </c>
      <c r="T9" s="39">
        <f t="shared" si="1"/>
        <v>59.8</v>
      </c>
      <c r="U9" s="40">
        <v>9.8000000000000007</v>
      </c>
      <c r="V9" s="66">
        <v>9.8000000000000007</v>
      </c>
      <c r="W9" s="40">
        <v>9.9</v>
      </c>
      <c r="X9" s="41">
        <v>10</v>
      </c>
      <c r="Y9" s="42">
        <f t="shared" si="13"/>
        <v>29.7</v>
      </c>
      <c r="Z9" s="39">
        <f t="shared" si="2"/>
        <v>89.5</v>
      </c>
      <c r="AA9" s="40">
        <v>9.9</v>
      </c>
      <c r="AB9" s="66">
        <v>9.9</v>
      </c>
      <c r="AC9" s="40">
        <v>9.9</v>
      </c>
      <c r="AD9" s="41">
        <v>10</v>
      </c>
      <c r="AE9" s="42">
        <f t="shared" si="14"/>
        <v>29.800000000000004</v>
      </c>
      <c r="AF9" s="39">
        <f t="shared" si="3"/>
        <v>119.30000000000001</v>
      </c>
      <c r="AG9" s="40">
        <v>9.8000000000000007</v>
      </c>
      <c r="AH9" s="66">
        <v>10</v>
      </c>
      <c r="AI9" s="40">
        <v>10</v>
      </c>
      <c r="AJ9" s="41">
        <v>10</v>
      </c>
      <c r="AK9" s="42">
        <f t="shared" si="15"/>
        <v>29.999999999999996</v>
      </c>
      <c r="AL9" s="39">
        <f t="shared" si="4"/>
        <v>149.30000000000001</v>
      </c>
      <c r="AM9" s="40">
        <v>9.9</v>
      </c>
      <c r="AN9" s="66">
        <v>9.8000000000000007</v>
      </c>
      <c r="AO9" s="40">
        <v>9.9</v>
      </c>
      <c r="AP9" s="41">
        <v>10</v>
      </c>
      <c r="AQ9" s="42">
        <f t="shared" si="16"/>
        <v>29.8</v>
      </c>
      <c r="AR9" s="39">
        <f t="shared" si="5"/>
        <v>179.10000000000002</v>
      </c>
      <c r="AS9" s="40">
        <v>10</v>
      </c>
      <c r="AT9" s="66">
        <v>9.9</v>
      </c>
      <c r="AU9" s="40">
        <v>9.9</v>
      </c>
      <c r="AV9" s="41">
        <v>10</v>
      </c>
      <c r="AW9" s="42">
        <f t="shared" si="17"/>
        <v>29.9</v>
      </c>
      <c r="AX9" s="39">
        <f t="shared" si="6"/>
        <v>209.00000000000003</v>
      </c>
      <c r="AY9" s="40">
        <v>10</v>
      </c>
      <c r="AZ9" s="66">
        <v>10</v>
      </c>
      <c r="BA9" s="40">
        <v>9.9</v>
      </c>
      <c r="BB9" s="41">
        <v>10</v>
      </c>
      <c r="BC9" s="42">
        <f t="shared" si="18"/>
        <v>30</v>
      </c>
      <c r="BD9" s="39">
        <f t="shared" si="7"/>
        <v>239.00000000000003</v>
      </c>
      <c r="BE9" s="40">
        <v>10</v>
      </c>
      <c r="BF9" s="66">
        <v>10</v>
      </c>
      <c r="BG9" s="66">
        <v>10</v>
      </c>
      <c r="BH9" s="41">
        <v>10</v>
      </c>
      <c r="BI9" s="42">
        <f t="shared" si="19"/>
        <v>30</v>
      </c>
      <c r="BJ9" s="39">
        <f t="shared" si="8"/>
        <v>269</v>
      </c>
      <c r="BK9" s="40">
        <v>10</v>
      </c>
      <c r="BL9" s="66">
        <v>10</v>
      </c>
      <c r="BM9" s="40">
        <v>10</v>
      </c>
      <c r="BN9" s="41">
        <v>10</v>
      </c>
      <c r="BO9" s="42">
        <f t="shared" si="20"/>
        <v>30</v>
      </c>
      <c r="BP9" s="39">
        <f t="shared" si="9"/>
        <v>299</v>
      </c>
      <c r="BQ9" s="88" t="s">
        <v>188</v>
      </c>
      <c r="BR9" s="92">
        <f t="shared" si="10"/>
        <v>2</v>
      </c>
      <c r="BS9" s="2" t="s">
        <v>246</v>
      </c>
    </row>
    <row r="10" spans="1:71" x14ac:dyDescent="0.3">
      <c r="A10" s="261"/>
      <c r="B10" s="87" t="s">
        <v>189</v>
      </c>
      <c r="C10" s="52"/>
      <c r="D10" s="53"/>
      <c r="E10" s="53"/>
      <c r="F10" s="53"/>
      <c r="G10" s="53"/>
      <c r="H10" s="26"/>
      <c r="I10" s="27">
        <v>10</v>
      </c>
      <c r="J10" s="63">
        <v>9.9</v>
      </c>
      <c r="K10" s="27">
        <v>9.9</v>
      </c>
      <c r="L10" s="28">
        <v>9.9</v>
      </c>
      <c r="M10" s="29">
        <f t="shared" si="11"/>
        <v>29.799999999999997</v>
      </c>
      <c r="N10" s="73">
        <f t="shared" si="0"/>
        <v>29.799999999999997</v>
      </c>
      <c r="O10" s="27">
        <v>9.9</v>
      </c>
      <c r="P10" s="63">
        <v>9.9</v>
      </c>
      <c r="Q10" s="27">
        <v>10</v>
      </c>
      <c r="R10" s="28">
        <v>10</v>
      </c>
      <c r="S10" s="29">
        <f t="shared" si="12"/>
        <v>29.9</v>
      </c>
      <c r="T10" s="73">
        <f t="shared" si="1"/>
        <v>59.699999999999996</v>
      </c>
      <c r="U10" s="27">
        <v>10</v>
      </c>
      <c r="V10" s="63">
        <v>10</v>
      </c>
      <c r="W10" s="27">
        <v>10</v>
      </c>
      <c r="X10" s="28">
        <v>10</v>
      </c>
      <c r="Y10" s="29">
        <f t="shared" si="13"/>
        <v>30</v>
      </c>
      <c r="Z10" s="73">
        <f t="shared" si="2"/>
        <v>89.699999999999989</v>
      </c>
      <c r="AA10" s="27">
        <v>10</v>
      </c>
      <c r="AB10" s="63">
        <v>10</v>
      </c>
      <c r="AC10" s="27">
        <v>10</v>
      </c>
      <c r="AD10" s="28">
        <v>9.9</v>
      </c>
      <c r="AE10" s="29">
        <f t="shared" si="14"/>
        <v>30</v>
      </c>
      <c r="AF10" s="73">
        <f t="shared" si="3"/>
        <v>119.69999999999999</v>
      </c>
      <c r="AG10" s="27">
        <v>9.9</v>
      </c>
      <c r="AH10" s="63">
        <v>10</v>
      </c>
      <c r="AI10" s="27">
        <v>10</v>
      </c>
      <c r="AJ10" s="28">
        <v>9.9</v>
      </c>
      <c r="AK10" s="29">
        <f t="shared" si="15"/>
        <v>29.9</v>
      </c>
      <c r="AL10" s="73">
        <f t="shared" si="4"/>
        <v>149.6</v>
      </c>
      <c r="AM10" s="27">
        <v>9.8000000000000007</v>
      </c>
      <c r="AN10" s="63">
        <v>9.9</v>
      </c>
      <c r="AO10" s="27">
        <v>9.9</v>
      </c>
      <c r="AP10" s="28">
        <v>10</v>
      </c>
      <c r="AQ10" s="29">
        <f t="shared" si="16"/>
        <v>29.8</v>
      </c>
      <c r="AR10" s="73">
        <f t="shared" si="5"/>
        <v>179.4</v>
      </c>
      <c r="AS10" s="27">
        <v>9.9</v>
      </c>
      <c r="AT10" s="63">
        <v>9.9</v>
      </c>
      <c r="AU10" s="27">
        <v>9.9</v>
      </c>
      <c r="AV10" s="28">
        <v>9.9</v>
      </c>
      <c r="AW10" s="29">
        <f t="shared" si="17"/>
        <v>29.700000000000003</v>
      </c>
      <c r="AX10" s="73">
        <f t="shared" si="6"/>
        <v>209.10000000000002</v>
      </c>
      <c r="AY10" s="27">
        <v>9.8000000000000007</v>
      </c>
      <c r="AZ10" s="63">
        <v>9.9</v>
      </c>
      <c r="BA10" s="27">
        <v>9.6999999999999993</v>
      </c>
      <c r="BB10" s="28">
        <v>9.8000000000000007</v>
      </c>
      <c r="BC10" s="29">
        <f t="shared" si="18"/>
        <v>29.500000000000004</v>
      </c>
      <c r="BD10" s="73">
        <f t="shared" si="7"/>
        <v>238.60000000000002</v>
      </c>
      <c r="BE10" s="27">
        <v>10</v>
      </c>
      <c r="BF10" s="63">
        <v>10</v>
      </c>
      <c r="BG10" s="63">
        <v>10</v>
      </c>
      <c r="BH10" s="28">
        <v>10</v>
      </c>
      <c r="BI10" s="29">
        <f t="shared" si="19"/>
        <v>30</v>
      </c>
      <c r="BJ10" s="73">
        <f t="shared" si="8"/>
        <v>268.60000000000002</v>
      </c>
      <c r="BK10" s="27">
        <v>9.6999999999999993</v>
      </c>
      <c r="BL10" s="63">
        <v>10</v>
      </c>
      <c r="BM10" s="27">
        <v>10</v>
      </c>
      <c r="BN10" s="28">
        <v>10</v>
      </c>
      <c r="BO10" s="29">
        <f t="shared" si="20"/>
        <v>30.000000000000004</v>
      </c>
      <c r="BP10" s="73">
        <f t="shared" si="9"/>
        <v>298.60000000000002</v>
      </c>
      <c r="BQ10" s="87" t="s">
        <v>189</v>
      </c>
      <c r="BR10" s="91">
        <f t="shared" si="10"/>
        <v>4</v>
      </c>
    </row>
    <row r="11" spans="1:71" x14ac:dyDescent="0.3">
      <c r="A11" s="261"/>
      <c r="B11" s="86" t="s">
        <v>190</v>
      </c>
      <c r="C11" s="37"/>
      <c r="D11" s="38"/>
      <c r="E11" s="38"/>
      <c r="F11" s="38"/>
      <c r="G11" s="38">
        <v>-2</v>
      </c>
      <c r="H11" s="39"/>
      <c r="I11" s="40">
        <v>10</v>
      </c>
      <c r="J11" s="66">
        <v>9.9</v>
      </c>
      <c r="K11" s="40">
        <v>9.9</v>
      </c>
      <c r="L11" s="41">
        <v>9.9</v>
      </c>
      <c r="M11" s="42">
        <f t="shared" si="11"/>
        <v>29.799999999999997</v>
      </c>
      <c r="N11" s="39">
        <f t="shared" si="0"/>
        <v>27.799999999999997</v>
      </c>
      <c r="O11" s="40">
        <v>9.9</v>
      </c>
      <c r="P11" s="66">
        <v>9.8000000000000007</v>
      </c>
      <c r="Q11" s="40">
        <v>9.9</v>
      </c>
      <c r="R11" s="41">
        <v>9.9</v>
      </c>
      <c r="S11" s="42">
        <f t="shared" si="12"/>
        <v>29.7</v>
      </c>
      <c r="T11" s="39">
        <f t="shared" si="1"/>
        <v>57.5</v>
      </c>
      <c r="U11" s="40">
        <v>9.8000000000000007</v>
      </c>
      <c r="V11" s="66">
        <v>9.8000000000000007</v>
      </c>
      <c r="W11" s="40">
        <v>9.8000000000000007</v>
      </c>
      <c r="X11" s="41">
        <v>9.9</v>
      </c>
      <c r="Y11" s="42">
        <f t="shared" si="13"/>
        <v>29.500000000000004</v>
      </c>
      <c r="Z11" s="39">
        <f t="shared" si="2"/>
        <v>87</v>
      </c>
      <c r="AA11" s="40">
        <v>9.9</v>
      </c>
      <c r="AB11" s="66">
        <v>9.9</v>
      </c>
      <c r="AC11" s="40">
        <v>9.9</v>
      </c>
      <c r="AD11" s="41">
        <v>9.8000000000000007</v>
      </c>
      <c r="AE11" s="42">
        <f t="shared" si="14"/>
        <v>29.7</v>
      </c>
      <c r="AF11" s="39">
        <f t="shared" si="3"/>
        <v>116.7</v>
      </c>
      <c r="AG11" s="40">
        <v>9.8000000000000007</v>
      </c>
      <c r="AH11" s="66">
        <v>10</v>
      </c>
      <c r="AI11" s="40">
        <v>10</v>
      </c>
      <c r="AJ11" s="41">
        <v>9.9</v>
      </c>
      <c r="AK11" s="42">
        <f t="shared" si="15"/>
        <v>29.900000000000002</v>
      </c>
      <c r="AL11" s="39">
        <f t="shared" si="4"/>
        <v>146.6</v>
      </c>
      <c r="AM11" s="40">
        <v>9.8000000000000007</v>
      </c>
      <c r="AN11" s="66">
        <v>9.9</v>
      </c>
      <c r="AO11" s="40">
        <v>9.8000000000000007</v>
      </c>
      <c r="AP11" s="41">
        <v>10</v>
      </c>
      <c r="AQ11" s="42">
        <f t="shared" si="16"/>
        <v>29.7</v>
      </c>
      <c r="AR11" s="39">
        <f t="shared" si="5"/>
        <v>176.29999999999998</v>
      </c>
      <c r="AS11" s="40">
        <v>10</v>
      </c>
      <c r="AT11" s="66">
        <v>9.9</v>
      </c>
      <c r="AU11" s="40">
        <v>9.9</v>
      </c>
      <c r="AV11" s="41">
        <v>9.9</v>
      </c>
      <c r="AW11" s="42">
        <f t="shared" si="17"/>
        <v>29.799999999999997</v>
      </c>
      <c r="AX11" s="39">
        <f t="shared" si="6"/>
        <v>206.09999999999997</v>
      </c>
      <c r="AY11" s="40">
        <v>10</v>
      </c>
      <c r="AZ11" s="66">
        <v>10</v>
      </c>
      <c r="BA11" s="40">
        <v>9.9</v>
      </c>
      <c r="BB11" s="41">
        <v>9.8000000000000007</v>
      </c>
      <c r="BC11" s="42">
        <f t="shared" si="18"/>
        <v>29.900000000000002</v>
      </c>
      <c r="BD11" s="39">
        <f t="shared" si="7"/>
        <v>235.99999999999997</v>
      </c>
      <c r="BE11" s="40">
        <v>10</v>
      </c>
      <c r="BF11" s="66">
        <v>10</v>
      </c>
      <c r="BG11" s="66">
        <v>10</v>
      </c>
      <c r="BH11" s="41">
        <v>10</v>
      </c>
      <c r="BI11" s="42">
        <f t="shared" si="19"/>
        <v>30</v>
      </c>
      <c r="BJ11" s="39">
        <f t="shared" si="8"/>
        <v>266</v>
      </c>
      <c r="BK11" s="40">
        <v>9.9</v>
      </c>
      <c r="BL11" s="66">
        <v>10</v>
      </c>
      <c r="BM11" s="40">
        <v>9.9</v>
      </c>
      <c r="BN11" s="41">
        <v>9.9</v>
      </c>
      <c r="BO11" s="42">
        <f t="shared" si="20"/>
        <v>29.799999999999997</v>
      </c>
      <c r="BP11" s="39">
        <f t="shared" si="9"/>
        <v>295.8</v>
      </c>
      <c r="BQ11" s="86" t="s">
        <v>190</v>
      </c>
      <c r="BR11" s="92">
        <f t="shared" si="10"/>
        <v>9</v>
      </c>
      <c r="BS11" s="2" t="s">
        <v>245</v>
      </c>
    </row>
    <row r="12" spans="1:71" x14ac:dyDescent="0.3">
      <c r="A12" s="261"/>
      <c r="B12" s="87" t="s">
        <v>58</v>
      </c>
      <c r="C12" s="52"/>
      <c r="D12" s="53"/>
      <c r="E12" s="53"/>
      <c r="F12" s="53"/>
      <c r="G12" s="53"/>
      <c r="H12" s="26"/>
      <c r="I12" s="27">
        <v>10</v>
      </c>
      <c r="J12" s="63">
        <v>10</v>
      </c>
      <c r="K12" s="27">
        <v>9.9</v>
      </c>
      <c r="L12" s="28">
        <v>10</v>
      </c>
      <c r="M12" s="29">
        <f t="shared" si="11"/>
        <v>30</v>
      </c>
      <c r="N12" s="26">
        <f t="shared" si="0"/>
        <v>30</v>
      </c>
      <c r="O12" s="27">
        <v>10</v>
      </c>
      <c r="P12" s="63">
        <v>9.9</v>
      </c>
      <c r="Q12" s="27">
        <v>10</v>
      </c>
      <c r="R12" s="28">
        <v>10</v>
      </c>
      <c r="S12" s="29">
        <f t="shared" si="12"/>
        <v>30</v>
      </c>
      <c r="T12" s="26">
        <f t="shared" si="1"/>
        <v>60</v>
      </c>
      <c r="U12" s="27">
        <v>9.9</v>
      </c>
      <c r="V12" s="63">
        <v>9.9</v>
      </c>
      <c r="W12" s="27">
        <v>10</v>
      </c>
      <c r="X12" s="28">
        <v>9.9</v>
      </c>
      <c r="Y12" s="29">
        <f t="shared" si="13"/>
        <v>29.800000000000004</v>
      </c>
      <c r="Z12" s="26">
        <f t="shared" si="2"/>
        <v>89.800000000000011</v>
      </c>
      <c r="AA12" s="27">
        <v>10</v>
      </c>
      <c r="AB12" s="63">
        <v>9.8000000000000007</v>
      </c>
      <c r="AC12" s="27">
        <v>10</v>
      </c>
      <c r="AD12" s="28">
        <v>9.8000000000000007</v>
      </c>
      <c r="AE12" s="29">
        <f t="shared" si="14"/>
        <v>29.8</v>
      </c>
      <c r="AF12" s="26">
        <f t="shared" si="3"/>
        <v>119.60000000000001</v>
      </c>
      <c r="AG12" s="27">
        <v>9.9</v>
      </c>
      <c r="AH12" s="63">
        <v>10</v>
      </c>
      <c r="AI12" s="27">
        <v>10</v>
      </c>
      <c r="AJ12" s="28">
        <v>9.9</v>
      </c>
      <c r="AK12" s="29">
        <f t="shared" si="15"/>
        <v>29.9</v>
      </c>
      <c r="AL12" s="26">
        <f t="shared" si="4"/>
        <v>149.5</v>
      </c>
      <c r="AM12" s="27">
        <v>9.9</v>
      </c>
      <c r="AN12" s="63">
        <v>9.9</v>
      </c>
      <c r="AO12" s="27">
        <v>9.9</v>
      </c>
      <c r="AP12" s="28">
        <v>9.9</v>
      </c>
      <c r="AQ12" s="29">
        <f t="shared" si="16"/>
        <v>29.700000000000003</v>
      </c>
      <c r="AR12" s="26">
        <f t="shared" si="5"/>
        <v>179.2</v>
      </c>
      <c r="AS12" s="27">
        <v>10</v>
      </c>
      <c r="AT12" s="63">
        <v>9.9</v>
      </c>
      <c r="AU12" s="27">
        <v>9.9</v>
      </c>
      <c r="AV12" s="28">
        <v>9.9</v>
      </c>
      <c r="AW12" s="29">
        <f t="shared" si="17"/>
        <v>29.799999999999997</v>
      </c>
      <c r="AX12" s="26">
        <f t="shared" si="6"/>
        <v>209</v>
      </c>
      <c r="AY12" s="27">
        <v>9.8000000000000007</v>
      </c>
      <c r="AZ12" s="63">
        <v>10</v>
      </c>
      <c r="BA12" s="27">
        <v>9.9</v>
      </c>
      <c r="BB12" s="28">
        <v>9.8000000000000007</v>
      </c>
      <c r="BC12" s="29">
        <f t="shared" si="18"/>
        <v>29.7</v>
      </c>
      <c r="BD12" s="26">
        <f t="shared" si="7"/>
        <v>238.7</v>
      </c>
      <c r="BE12" s="27">
        <v>10</v>
      </c>
      <c r="BF12" s="63">
        <v>10</v>
      </c>
      <c r="BG12" s="63">
        <v>10</v>
      </c>
      <c r="BH12" s="28">
        <v>10</v>
      </c>
      <c r="BI12" s="29">
        <f t="shared" si="19"/>
        <v>30</v>
      </c>
      <c r="BJ12" s="26">
        <f t="shared" si="8"/>
        <v>268.7</v>
      </c>
      <c r="BK12" s="27">
        <v>10</v>
      </c>
      <c r="BL12" s="63">
        <v>10</v>
      </c>
      <c r="BM12" s="27">
        <v>9.9</v>
      </c>
      <c r="BN12" s="28">
        <v>10</v>
      </c>
      <c r="BO12" s="29">
        <f t="shared" si="20"/>
        <v>30</v>
      </c>
      <c r="BP12" s="26">
        <f t="shared" si="9"/>
        <v>298.7</v>
      </c>
      <c r="BQ12" s="87" t="s">
        <v>58</v>
      </c>
      <c r="BR12" s="91">
        <f t="shared" si="10"/>
        <v>3</v>
      </c>
      <c r="BS12" s="2" t="s">
        <v>246</v>
      </c>
    </row>
    <row r="13" spans="1:71" x14ac:dyDescent="0.3">
      <c r="A13" s="261"/>
      <c r="B13" s="86" t="s">
        <v>191</v>
      </c>
      <c r="C13" s="37"/>
      <c r="D13" s="38"/>
      <c r="E13" s="38"/>
      <c r="F13" s="38"/>
      <c r="G13" s="38"/>
      <c r="H13" s="39"/>
      <c r="I13" s="40">
        <v>10</v>
      </c>
      <c r="J13" s="66">
        <v>10</v>
      </c>
      <c r="K13" s="40">
        <v>10</v>
      </c>
      <c r="L13" s="41">
        <v>10</v>
      </c>
      <c r="M13" s="42">
        <f t="shared" si="11"/>
        <v>30</v>
      </c>
      <c r="N13" s="39">
        <f t="shared" si="0"/>
        <v>30</v>
      </c>
      <c r="O13" s="40">
        <v>10</v>
      </c>
      <c r="P13" s="66">
        <v>10</v>
      </c>
      <c r="Q13" s="40">
        <v>10</v>
      </c>
      <c r="R13" s="41">
        <v>9.9</v>
      </c>
      <c r="S13" s="42">
        <f t="shared" si="12"/>
        <v>30</v>
      </c>
      <c r="T13" s="39">
        <f t="shared" si="1"/>
        <v>60</v>
      </c>
      <c r="U13" s="40">
        <v>9.9</v>
      </c>
      <c r="V13" s="66">
        <v>10</v>
      </c>
      <c r="W13" s="40">
        <v>10</v>
      </c>
      <c r="X13" s="41">
        <v>10</v>
      </c>
      <c r="Y13" s="42">
        <f t="shared" si="13"/>
        <v>30</v>
      </c>
      <c r="Z13" s="39">
        <f t="shared" si="2"/>
        <v>90</v>
      </c>
      <c r="AA13" s="40">
        <v>9.9</v>
      </c>
      <c r="AB13" s="66">
        <v>10</v>
      </c>
      <c r="AC13" s="40">
        <v>9.9</v>
      </c>
      <c r="AD13" s="41">
        <v>10</v>
      </c>
      <c r="AE13" s="42">
        <f t="shared" si="14"/>
        <v>29.9</v>
      </c>
      <c r="AF13" s="39">
        <f t="shared" si="3"/>
        <v>119.9</v>
      </c>
      <c r="AG13" s="40">
        <v>9.9</v>
      </c>
      <c r="AH13" s="66">
        <v>10</v>
      </c>
      <c r="AI13" s="40">
        <v>10</v>
      </c>
      <c r="AJ13" s="41">
        <v>9.9</v>
      </c>
      <c r="AK13" s="42">
        <f t="shared" si="15"/>
        <v>29.9</v>
      </c>
      <c r="AL13" s="39">
        <f t="shared" si="4"/>
        <v>149.80000000000001</v>
      </c>
      <c r="AM13" s="40">
        <v>9.9</v>
      </c>
      <c r="AN13" s="66">
        <v>10</v>
      </c>
      <c r="AO13" s="40">
        <v>9.9</v>
      </c>
      <c r="AP13" s="41">
        <v>10</v>
      </c>
      <c r="AQ13" s="42">
        <f t="shared" si="16"/>
        <v>29.9</v>
      </c>
      <c r="AR13" s="39">
        <f t="shared" si="5"/>
        <v>179.70000000000002</v>
      </c>
      <c r="AS13" s="40">
        <v>10</v>
      </c>
      <c r="AT13" s="66">
        <v>10</v>
      </c>
      <c r="AU13" s="40">
        <v>9.9</v>
      </c>
      <c r="AV13" s="41">
        <v>9.9</v>
      </c>
      <c r="AW13" s="42">
        <f t="shared" si="17"/>
        <v>29.9</v>
      </c>
      <c r="AX13" s="39">
        <f t="shared" si="6"/>
        <v>209.60000000000002</v>
      </c>
      <c r="AY13" s="40">
        <v>10</v>
      </c>
      <c r="AZ13" s="66">
        <v>10</v>
      </c>
      <c r="BA13" s="40">
        <v>10</v>
      </c>
      <c r="BB13" s="41">
        <v>9.9</v>
      </c>
      <c r="BC13" s="42">
        <f t="shared" si="18"/>
        <v>30</v>
      </c>
      <c r="BD13" s="39">
        <f t="shared" si="7"/>
        <v>239.60000000000002</v>
      </c>
      <c r="BE13" s="40">
        <v>10</v>
      </c>
      <c r="BF13" s="66">
        <v>10</v>
      </c>
      <c r="BG13" s="66">
        <v>10</v>
      </c>
      <c r="BH13" s="41">
        <v>10</v>
      </c>
      <c r="BI13" s="42">
        <f t="shared" si="19"/>
        <v>30</v>
      </c>
      <c r="BJ13" s="39">
        <f t="shared" si="8"/>
        <v>269.60000000000002</v>
      </c>
      <c r="BK13" s="40">
        <v>10</v>
      </c>
      <c r="BL13" s="66">
        <v>10</v>
      </c>
      <c r="BM13" s="40">
        <v>10</v>
      </c>
      <c r="BN13" s="41">
        <v>10</v>
      </c>
      <c r="BO13" s="42">
        <f t="shared" si="20"/>
        <v>30</v>
      </c>
      <c r="BP13" s="39">
        <f t="shared" si="9"/>
        <v>299.60000000000002</v>
      </c>
      <c r="BQ13" s="86" t="s">
        <v>191</v>
      </c>
      <c r="BR13" s="92">
        <f t="shared" si="10"/>
        <v>1</v>
      </c>
      <c r="BS13" s="2" t="s">
        <v>246</v>
      </c>
    </row>
    <row r="14" spans="1:71" x14ac:dyDescent="0.3">
      <c r="A14" s="261"/>
      <c r="B14" s="87" t="s">
        <v>67</v>
      </c>
      <c r="C14" s="52"/>
      <c r="D14" s="53"/>
      <c r="E14" s="53"/>
      <c r="F14" s="53"/>
      <c r="G14" s="53">
        <v>-3.7</v>
      </c>
      <c r="H14" s="26"/>
      <c r="I14" s="27">
        <v>9.8000000000000007</v>
      </c>
      <c r="J14" s="63">
        <v>9.8000000000000007</v>
      </c>
      <c r="K14" s="27">
        <v>9.9</v>
      </c>
      <c r="L14" s="28">
        <v>9.8000000000000007</v>
      </c>
      <c r="M14" s="29">
        <f t="shared" si="11"/>
        <v>29.499999999999996</v>
      </c>
      <c r="N14" s="26">
        <f t="shared" si="0"/>
        <v>25.799999999999997</v>
      </c>
      <c r="O14" s="27">
        <v>9.8000000000000007</v>
      </c>
      <c r="P14" s="63">
        <v>9.8000000000000007</v>
      </c>
      <c r="Q14" s="27">
        <v>9.9</v>
      </c>
      <c r="R14" s="28">
        <v>9.8000000000000007</v>
      </c>
      <c r="S14" s="29">
        <f t="shared" si="12"/>
        <v>29.499999999999996</v>
      </c>
      <c r="T14" s="26">
        <f t="shared" si="1"/>
        <v>55.3</v>
      </c>
      <c r="U14" s="27">
        <v>9.9</v>
      </c>
      <c r="V14" s="63">
        <v>9.8000000000000007</v>
      </c>
      <c r="W14" s="27">
        <v>10</v>
      </c>
      <c r="X14" s="28">
        <v>9.8000000000000007</v>
      </c>
      <c r="Y14" s="29">
        <f t="shared" si="13"/>
        <v>29.7</v>
      </c>
      <c r="Z14" s="26">
        <f t="shared" si="2"/>
        <v>85</v>
      </c>
      <c r="AA14" s="27">
        <v>9.6999999999999993</v>
      </c>
      <c r="AB14" s="63">
        <v>9.6</v>
      </c>
      <c r="AC14" s="27">
        <v>9.9</v>
      </c>
      <c r="AD14" s="28">
        <v>9.6</v>
      </c>
      <c r="AE14" s="29">
        <f t="shared" si="14"/>
        <v>29.199999999999996</v>
      </c>
      <c r="AF14" s="26">
        <f t="shared" si="3"/>
        <v>114.19999999999999</v>
      </c>
      <c r="AG14" s="27">
        <v>9.8000000000000007</v>
      </c>
      <c r="AH14" s="63">
        <v>10</v>
      </c>
      <c r="AI14" s="27">
        <v>9.9</v>
      </c>
      <c r="AJ14" s="28">
        <v>9.8000000000000007</v>
      </c>
      <c r="AK14" s="29">
        <f t="shared" si="15"/>
        <v>29.7</v>
      </c>
      <c r="AL14" s="26">
        <f t="shared" si="4"/>
        <v>143.89999999999998</v>
      </c>
      <c r="AM14" s="27">
        <v>9.9</v>
      </c>
      <c r="AN14" s="63">
        <v>9.9</v>
      </c>
      <c r="AO14" s="27">
        <v>9.9</v>
      </c>
      <c r="AP14" s="28">
        <v>9.9</v>
      </c>
      <c r="AQ14" s="29">
        <f t="shared" si="16"/>
        <v>29.700000000000003</v>
      </c>
      <c r="AR14" s="26">
        <f t="shared" si="5"/>
        <v>173.59999999999997</v>
      </c>
      <c r="AS14" s="27">
        <v>9.9</v>
      </c>
      <c r="AT14" s="63">
        <v>9.8000000000000007</v>
      </c>
      <c r="AU14" s="27">
        <v>9.8000000000000007</v>
      </c>
      <c r="AV14" s="28">
        <v>9.6999999999999993</v>
      </c>
      <c r="AW14" s="29">
        <f t="shared" si="17"/>
        <v>29.500000000000004</v>
      </c>
      <c r="AX14" s="26">
        <f t="shared" si="6"/>
        <v>203.09999999999997</v>
      </c>
      <c r="AY14" s="27">
        <v>9.9</v>
      </c>
      <c r="AZ14" s="63">
        <v>9.8000000000000007</v>
      </c>
      <c r="BA14" s="27">
        <v>9.8000000000000007</v>
      </c>
      <c r="BB14" s="28">
        <v>9.6999999999999993</v>
      </c>
      <c r="BC14" s="29">
        <f t="shared" si="18"/>
        <v>29.500000000000004</v>
      </c>
      <c r="BD14" s="26">
        <f t="shared" si="7"/>
        <v>232.59999999999997</v>
      </c>
      <c r="BE14" s="27">
        <v>10</v>
      </c>
      <c r="BF14" s="63">
        <v>10</v>
      </c>
      <c r="BG14" s="63">
        <v>10</v>
      </c>
      <c r="BH14" s="28">
        <v>10</v>
      </c>
      <c r="BI14" s="29">
        <f t="shared" si="19"/>
        <v>30</v>
      </c>
      <c r="BJ14" s="26">
        <f t="shared" si="8"/>
        <v>262.59999999999997</v>
      </c>
      <c r="BK14" s="27">
        <v>10</v>
      </c>
      <c r="BL14" s="63">
        <v>10</v>
      </c>
      <c r="BM14" s="27">
        <v>10</v>
      </c>
      <c r="BN14" s="28">
        <v>10</v>
      </c>
      <c r="BO14" s="29">
        <f t="shared" si="20"/>
        <v>30</v>
      </c>
      <c r="BP14" s="26">
        <f t="shared" si="9"/>
        <v>292.59999999999997</v>
      </c>
      <c r="BQ14" s="87" t="s">
        <v>67</v>
      </c>
      <c r="BR14" s="91">
        <f t="shared" si="10"/>
        <v>11</v>
      </c>
      <c r="BS14" s="2" t="s">
        <v>245</v>
      </c>
    </row>
    <row r="15" spans="1:71" ht="15.75" thickBot="1" x14ac:dyDescent="0.35">
      <c r="A15" s="262"/>
      <c r="B15" s="94" t="s">
        <v>71</v>
      </c>
      <c r="C15" s="95"/>
      <c r="D15" s="96"/>
      <c r="E15" s="96"/>
      <c r="F15" s="96"/>
      <c r="G15" s="96">
        <v>-1</v>
      </c>
      <c r="H15" s="246"/>
      <c r="I15" s="97">
        <v>9.9</v>
      </c>
      <c r="J15" s="98">
        <v>9.8000000000000007</v>
      </c>
      <c r="K15" s="97">
        <v>9.8000000000000007</v>
      </c>
      <c r="L15" s="99">
        <v>9.8000000000000007</v>
      </c>
      <c r="M15" s="100">
        <f t="shared" si="11"/>
        <v>29.500000000000004</v>
      </c>
      <c r="N15" s="101">
        <f t="shared" si="0"/>
        <v>28.500000000000004</v>
      </c>
      <c r="O15" s="97">
        <v>9.8000000000000007</v>
      </c>
      <c r="P15" s="98">
        <v>9.8000000000000007</v>
      </c>
      <c r="Q15" s="97">
        <v>10</v>
      </c>
      <c r="R15" s="99">
        <v>10</v>
      </c>
      <c r="S15" s="100">
        <f t="shared" si="12"/>
        <v>29.8</v>
      </c>
      <c r="T15" s="101">
        <f t="shared" si="1"/>
        <v>58.300000000000004</v>
      </c>
      <c r="U15" s="97">
        <v>9.9</v>
      </c>
      <c r="V15" s="98">
        <v>9.9</v>
      </c>
      <c r="W15" s="97">
        <v>9.8000000000000007</v>
      </c>
      <c r="X15" s="99">
        <v>9.8000000000000007</v>
      </c>
      <c r="Y15" s="100">
        <f t="shared" si="13"/>
        <v>29.600000000000005</v>
      </c>
      <c r="Z15" s="101">
        <f t="shared" si="2"/>
        <v>87.9</v>
      </c>
      <c r="AA15" s="97">
        <v>9.9</v>
      </c>
      <c r="AB15" s="98">
        <v>9.9</v>
      </c>
      <c r="AC15" s="97">
        <v>9.6999999999999993</v>
      </c>
      <c r="AD15" s="99">
        <v>9.8000000000000007</v>
      </c>
      <c r="AE15" s="100">
        <f t="shared" si="14"/>
        <v>29.599999999999998</v>
      </c>
      <c r="AF15" s="101">
        <f t="shared" si="3"/>
        <v>117.5</v>
      </c>
      <c r="AG15" s="97">
        <v>9.9</v>
      </c>
      <c r="AH15" s="98">
        <v>10</v>
      </c>
      <c r="AI15" s="97">
        <v>9.8000000000000007</v>
      </c>
      <c r="AJ15" s="99">
        <v>10</v>
      </c>
      <c r="AK15" s="100">
        <f t="shared" si="15"/>
        <v>29.900000000000002</v>
      </c>
      <c r="AL15" s="101">
        <f t="shared" si="4"/>
        <v>147.4</v>
      </c>
      <c r="AM15" s="97">
        <v>9.9</v>
      </c>
      <c r="AN15" s="98">
        <v>10</v>
      </c>
      <c r="AO15" s="97">
        <v>9.9</v>
      </c>
      <c r="AP15" s="99">
        <v>9.9</v>
      </c>
      <c r="AQ15" s="100">
        <f t="shared" si="16"/>
        <v>29.799999999999997</v>
      </c>
      <c r="AR15" s="101">
        <f t="shared" si="5"/>
        <v>177.2</v>
      </c>
      <c r="AS15" s="97">
        <v>10</v>
      </c>
      <c r="AT15" s="98">
        <v>9.8000000000000007</v>
      </c>
      <c r="AU15" s="97">
        <v>9.8000000000000007</v>
      </c>
      <c r="AV15" s="99">
        <v>9.8000000000000007</v>
      </c>
      <c r="AW15" s="100">
        <f t="shared" si="17"/>
        <v>29.600000000000005</v>
      </c>
      <c r="AX15" s="101">
        <f t="shared" si="6"/>
        <v>206.79999999999998</v>
      </c>
      <c r="AY15" s="97">
        <v>9.9</v>
      </c>
      <c r="AZ15" s="98">
        <v>10</v>
      </c>
      <c r="BA15" s="97">
        <v>9.9</v>
      </c>
      <c r="BB15" s="99">
        <v>10</v>
      </c>
      <c r="BC15" s="100">
        <f t="shared" si="18"/>
        <v>29.9</v>
      </c>
      <c r="BD15" s="101">
        <f t="shared" si="7"/>
        <v>236.7</v>
      </c>
      <c r="BE15" s="97">
        <v>10</v>
      </c>
      <c r="BF15" s="98">
        <v>10</v>
      </c>
      <c r="BG15" s="98">
        <v>10</v>
      </c>
      <c r="BH15" s="99">
        <v>10</v>
      </c>
      <c r="BI15" s="100">
        <f t="shared" si="19"/>
        <v>30</v>
      </c>
      <c r="BJ15" s="101">
        <f t="shared" si="8"/>
        <v>266.7</v>
      </c>
      <c r="BK15" s="97">
        <v>9.8000000000000007</v>
      </c>
      <c r="BL15" s="98">
        <v>9.9</v>
      </c>
      <c r="BM15" s="97">
        <v>9.9</v>
      </c>
      <c r="BN15" s="99">
        <v>10</v>
      </c>
      <c r="BO15" s="100">
        <f t="shared" si="20"/>
        <v>29.8</v>
      </c>
      <c r="BP15" s="101">
        <f t="shared" si="9"/>
        <v>296.5</v>
      </c>
      <c r="BQ15" s="94" t="s">
        <v>71</v>
      </c>
      <c r="BR15" s="102">
        <f t="shared" si="10"/>
        <v>8</v>
      </c>
      <c r="BS15" s="2" t="s">
        <v>245</v>
      </c>
    </row>
    <row r="16" spans="1:71" ht="16.5" thickTop="1" x14ac:dyDescent="0.35"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1"/>
      <c r="BR16" s="83"/>
    </row>
    <row r="17" spans="3:4" x14ac:dyDescent="0.3">
      <c r="C17" s="2" t="s">
        <v>247</v>
      </c>
    </row>
    <row r="18" spans="3:4" x14ac:dyDescent="0.3">
      <c r="C18" s="2">
        <v>-1</v>
      </c>
      <c r="D18" s="2" t="s">
        <v>249</v>
      </c>
    </row>
    <row r="19" spans="3:4" x14ac:dyDescent="0.3">
      <c r="C19" s="2">
        <v>-1</v>
      </c>
      <c r="D19" s="2" t="s">
        <v>199</v>
      </c>
    </row>
    <row r="20" spans="3:4" x14ac:dyDescent="0.3">
      <c r="C20" s="2">
        <v>-1</v>
      </c>
      <c r="D20" s="2" t="s">
        <v>248</v>
      </c>
    </row>
    <row r="21" spans="3:4" x14ac:dyDescent="0.3">
      <c r="C21" s="2">
        <v>-2</v>
      </c>
      <c r="D21" s="2" t="s">
        <v>204</v>
      </c>
    </row>
    <row r="23" spans="3:4" x14ac:dyDescent="0.3">
      <c r="C23" s="2" t="s">
        <v>250</v>
      </c>
    </row>
    <row r="24" spans="3:4" x14ac:dyDescent="0.3">
      <c r="C24" s="2">
        <v>-1</v>
      </c>
      <c r="D24" s="2" t="s">
        <v>251</v>
      </c>
    </row>
    <row r="25" spans="3:4" x14ac:dyDescent="0.3">
      <c r="C25" s="2">
        <v>-1</v>
      </c>
      <c r="D25" s="2" t="s">
        <v>198</v>
      </c>
    </row>
    <row r="27" spans="3:4" x14ac:dyDescent="0.3">
      <c r="C27" s="2" t="s">
        <v>252</v>
      </c>
    </row>
    <row r="28" spans="3:4" x14ac:dyDescent="0.3">
      <c r="C28" s="2">
        <v>-1</v>
      </c>
      <c r="D28" s="2" t="s">
        <v>198</v>
      </c>
    </row>
    <row r="29" spans="3:4" x14ac:dyDescent="0.3">
      <c r="C29" s="2">
        <v>-1</v>
      </c>
      <c r="D29" s="2" t="s">
        <v>253</v>
      </c>
    </row>
    <row r="31" spans="3:4" x14ac:dyDescent="0.3">
      <c r="C31" s="2" t="s">
        <v>254</v>
      </c>
    </row>
    <row r="32" spans="3:4" x14ac:dyDescent="0.3">
      <c r="C32" s="2">
        <v>-1</v>
      </c>
      <c r="D32" s="2" t="s">
        <v>255</v>
      </c>
    </row>
    <row r="33" spans="3:4" x14ac:dyDescent="0.3">
      <c r="C33" s="2">
        <v>-1.7</v>
      </c>
      <c r="D33" s="2" t="s">
        <v>199</v>
      </c>
    </row>
    <row r="34" spans="3:4" x14ac:dyDescent="0.3">
      <c r="C34" s="2">
        <v>-1</v>
      </c>
      <c r="D34" s="2" t="s">
        <v>198</v>
      </c>
    </row>
    <row r="36" spans="3:4" x14ac:dyDescent="0.3">
      <c r="C36" s="2" t="s">
        <v>256</v>
      </c>
    </row>
    <row r="37" spans="3:4" x14ac:dyDescent="0.3">
      <c r="C37" s="2">
        <v>-1</v>
      </c>
      <c r="D37" s="2" t="s">
        <v>198</v>
      </c>
    </row>
  </sheetData>
  <mergeCells count="12">
    <mergeCell ref="BK2:BP2"/>
    <mergeCell ref="C2:H2"/>
    <mergeCell ref="I2:N2"/>
    <mergeCell ref="O2:T2"/>
    <mergeCell ref="U2:Z2"/>
    <mergeCell ref="AA2:AF2"/>
    <mergeCell ref="AG2:AL2"/>
    <mergeCell ref="A4:A15"/>
    <mergeCell ref="AM2:AR2"/>
    <mergeCell ref="AS2:AX2"/>
    <mergeCell ref="AY2:BD2"/>
    <mergeCell ref="BE2:BJ2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"/>
  <sheetViews>
    <sheetView tabSelected="1" zoomScale="90" zoomScaleNormal="90" workbookViewId="0">
      <pane xSplit="2" topLeftCell="T1" activePane="topRight" state="frozen"/>
      <selection pane="topRight" activeCell="BN3" sqref="BN3"/>
    </sheetView>
  </sheetViews>
  <sheetFormatPr defaultRowHeight="15" x14ac:dyDescent="0.3"/>
  <cols>
    <col min="1" max="1" width="3.7109375" style="2" customWidth="1"/>
    <col min="2" max="2" width="36.7109375" style="2" customWidth="1"/>
    <col min="3" max="8" width="6.28515625" style="2" customWidth="1"/>
    <col min="9" max="12" width="4.85546875" style="2" customWidth="1"/>
    <col min="13" max="13" width="6.85546875" style="2" customWidth="1"/>
    <col min="14" max="14" width="7.7109375" style="2" customWidth="1"/>
    <col min="15" max="18" width="4.85546875" style="2" customWidth="1"/>
    <col min="19" max="19" width="6.85546875" style="2" customWidth="1"/>
    <col min="20" max="20" width="7.7109375" style="2" customWidth="1"/>
    <col min="21" max="24" width="4.85546875" style="2" customWidth="1"/>
    <col min="25" max="25" width="6.85546875" style="2" customWidth="1"/>
    <col min="26" max="26" width="7.7109375" style="2" customWidth="1"/>
    <col min="27" max="30" width="4.85546875" style="2" customWidth="1"/>
    <col min="31" max="31" width="6.85546875" style="2" customWidth="1"/>
    <col min="32" max="32" width="7.7109375" style="2" customWidth="1"/>
    <col min="33" max="36" width="4.85546875" style="2" customWidth="1"/>
    <col min="37" max="37" width="6.85546875" style="2" customWidth="1"/>
    <col min="38" max="38" width="7.7109375" style="2" customWidth="1"/>
    <col min="39" max="42" width="4.85546875" style="2" customWidth="1"/>
    <col min="43" max="43" width="6.85546875" style="2" customWidth="1"/>
    <col min="44" max="44" width="7.7109375" style="2" customWidth="1"/>
    <col min="45" max="48" width="4.85546875" style="2" customWidth="1"/>
    <col min="49" max="49" width="6.85546875" style="2" customWidth="1"/>
    <col min="50" max="50" width="7.7109375" style="2" customWidth="1"/>
    <col min="51" max="54" width="4.85546875" style="2" customWidth="1"/>
    <col min="55" max="55" width="6.85546875" style="2" customWidth="1"/>
    <col min="56" max="56" width="7.7109375" style="2" customWidth="1"/>
    <col min="57" max="60" width="4.85546875" style="2" customWidth="1"/>
    <col min="61" max="61" width="6.85546875" style="2" customWidth="1"/>
    <col min="62" max="62" width="7.7109375" style="2" customWidth="1"/>
    <col min="63" max="66" width="4.85546875" style="2" customWidth="1"/>
    <col min="67" max="67" width="6.85546875" style="2" customWidth="1"/>
    <col min="68" max="68" width="7.7109375" style="2" customWidth="1"/>
    <col min="69" max="69" width="36.7109375" style="2" customWidth="1"/>
    <col min="70" max="70" width="7.7109375" style="2" customWidth="1"/>
    <col min="71" max="16384" width="9.140625" style="2"/>
  </cols>
  <sheetData>
    <row r="1" spans="1:72" ht="15.75" thickBot="1" x14ac:dyDescent="0.35">
      <c r="A1" s="89"/>
      <c r="B1" s="90"/>
    </row>
    <row r="2" spans="1:72" ht="16.5" thickTop="1" thickBot="1" x14ac:dyDescent="0.35">
      <c r="A2" s="3"/>
      <c r="B2" s="57"/>
      <c r="C2" s="251"/>
      <c r="D2" s="252"/>
      <c r="E2" s="252"/>
      <c r="F2" s="252"/>
      <c r="G2" s="252"/>
      <c r="H2" s="253"/>
      <c r="I2" s="251" t="s">
        <v>29</v>
      </c>
      <c r="J2" s="252"/>
      <c r="K2" s="252"/>
      <c r="L2" s="252"/>
      <c r="M2" s="252"/>
      <c r="N2" s="253"/>
      <c r="O2" s="251" t="s">
        <v>33</v>
      </c>
      <c r="P2" s="252"/>
      <c r="Q2" s="252"/>
      <c r="R2" s="252"/>
      <c r="S2" s="252"/>
      <c r="T2" s="253"/>
      <c r="U2" s="251" t="s">
        <v>30</v>
      </c>
      <c r="V2" s="252"/>
      <c r="W2" s="252"/>
      <c r="X2" s="252"/>
      <c r="Y2" s="252"/>
      <c r="Z2" s="253"/>
      <c r="AA2" s="251" t="s">
        <v>32</v>
      </c>
      <c r="AB2" s="252"/>
      <c r="AC2" s="252"/>
      <c r="AD2" s="252"/>
      <c r="AE2" s="252"/>
      <c r="AF2" s="253"/>
      <c r="AG2" s="251" t="s">
        <v>28</v>
      </c>
      <c r="AH2" s="252"/>
      <c r="AI2" s="252"/>
      <c r="AJ2" s="252"/>
      <c r="AK2" s="252"/>
      <c r="AL2" s="253"/>
      <c r="AM2" s="251" t="s">
        <v>34</v>
      </c>
      <c r="AN2" s="252"/>
      <c r="AO2" s="252"/>
      <c r="AP2" s="252"/>
      <c r="AQ2" s="252"/>
      <c r="AR2" s="253"/>
      <c r="AS2" s="251" t="s">
        <v>31</v>
      </c>
      <c r="AT2" s="252"/>
      <c r="AU2" s="252"/>
      <c r="AV2" s="252"/>
      <c r="AW2" s="252"/>
      <c r="AX2" s="253"/>
      <c r="AY2" s="251" t="s">
        <v>27</v>
      </c>
      <c r="AZ2" s="252"/>
      <c r="BA2" s="252"/>
      <c r="BB2" s="252"/>
      <c r="BC2" s="252"/>
      <c r="BD2" s="253"/>
      <c r="BE2" s="251" t="s">
        <v>26</v>
      </c>
      <c r="BF2" s="252"/>
      <c r="BG2" s="252"/>
      <c r="BH2" s="252"/>
      <c r="BI2" s="252"/>
      <c r="BJ2" s="253"/>
      <c r="BK2" s="251" t="s">
        <v>25</v>
      </c>
      <c r="BL2" s="252"/>
      <c r="BM2" s="252"/>
      <c r="BN2" s="252"/>
      <c r="BO2" s="252"/>
      <c r="BP2" s="253"/>
      <c r="BQ2" s="57"/>
      <c r="BR2" s="7" t="s">
        <v>35</v>
      </c>
    </row>
    <row r="3" spans="1:72" ht="148.5" customHeight="1" thickTop="1" thickBot="1" x14ac:dyDescent="0.35">
      <c r="A3" s="58"/>
      <c r="B3" s="93" t="s">
        <v>169</v>
      </c>
      <c r="C3" s="9" t="s">
        <v>0</v>
      </c>
      <c r="D3" s="10" t="s">
        <v>1</v>
      </c>
      <c r="E3" s="10" t="s">
        <v>2</v>
      </c>
      <c r="F3" s="10" t="s">
        <v>4</v>
      </c>
      <c r="G3" s="9" t="s">
        <v>3</v>
      </c>
      <c r="H3" s="106" t="s">
        <v>8</v>
      </c>
      <c r="I3" s="12" t="s">
        <v>209</v>
      </c>
      <c r="J3" s="13" t="s">
        <v>257</v>
      </c>
      <c r="K3" s="13"/>
      <c r="L3" s="10" t="s">
        <v>210</v>
      </c>
      <c r="M3" s="15" t="s">
        <v>5</v>
      </c>
      <c r="N3" s="16" t="s">
        <v>6</v>
      </c>
      <c r="O3" s="12" t="s">
        <v>213</v>
      </c>
      <c r="P3" s="13" t="s">
        <v>214</v>
      </c>
      <c r="Q3" s="13" t="s">
        <v>215</v>
      </c>
      <c r="R3" s="10" t="s">
        <v>216</v>
      </c>
      <c r="S3" s="15" t="s">
        <v>5</v>
      </c>
      <c r="T3" s="16" t="s">
        <v>6</v>
      </c>
      <c r="U3" s="12" t="s">
        <v>217</v>
      </c>
      <c r="V3" s="13" t="s">
        <v>218</v>
      </c>
      <c r="W3" s="13" t="s">
        <v>219</v>
      </c>
      <c r="X3" s="10" t="s">
        <v>220</v>
      </c>
      <c r="Y3" s="15" t="s">
        <v>5</v>
      </c>
      <c r="Z3" s="16" t="s">
        <v>6</v>
      </c>
      <c r="AA3" s="12" t="s">
        <v>221</v>
      </c>
      <c r="AB3" s="13" t="s">
        <v>222</v>
      </c>
      <c r="AC3" s="13" t="s">
        <v>223</v>
      </c>
      <c r="AD3" s="10" t="s">
        <v>224</v>
      </c>
      <c r="AE3" s="15" t="s">
        <v>5</v>
      </c>
      <c r="AF3" s="16" t="s">
        <v>6</v>
      </c>
      <c r="AG3" s="12" t="s">
        <v>265</v>
      </c>
      <c r="AH3" s="13" t="s">
        <v>225</v>
      </c>
      <c r="AI3" s="13" t="s">
        <v>226</v>
      </c>
      <c r="AJ3" s="10" t="s">
        <v>269</v>
      </c>
      <c r="AK3" s="15" t="s">
        <v>5</v>
      </c>
      <c r="AL3" s="16" t="s">
        <v>6</v>
      </c>
      <c r="AM3" s="12" t="s">
        <v>227</v>
      </c>
      <c r="AN3" s="13" t="s">
        <v>228</v>
      </c>
      <c r="AO3" s="13" t="s">
        <v>229</v>
      </c>
      <c r="AP3" s="10" t="s">
        <v>230</v>
      </c>
      <c r="AQ3" s="15" t="s">
        <v>5</v>
      </c>
      <c r="AR3" s="16" t="s">
        <v>6</v>
      </c>
      <c r="AS3" s="12" t="s">
        <v>231</v>
      </c>
      <c r="AT3" s="13" t="s">
        <v>232</v>
      </c>
      <c r="AU3" s="13" t="s">
        <v>233</v>
      </c>
      <c r="AV3" s="10" t="s">
        <v>234</v>
      </c>
      <c r="AW3" s="15" t="s">
        <v>5</v>
      </c>
      <c r="AX3" s="16" t="s">
        <v>6</v>
      </c>
      <c r="AY3" s="12" t="s">
        <v>235</v>
      </c>
      <c r="AZ3" s="13" t="s">
        <v>236</v>
      </c>
      <c r="BA3" s="13" t="s">
        <v>237</v>
      </c>
      <c r="BB3" s="10" t="s">
        <v>238</v>
      </c>
      <c r="BC3" s="15" t="s">
        <v>5</v>
      </c>
      <c r="BD3" s="16" t="s">
        <v>6</v>
      </c>
      <c r="BE3" s="12" t="s">
        <v>239</v>
      </c>
      <c r="BF3" s="13" t="s">
        <v>240</v>
      </c>
      <c r="BG3" s="13" t="s">
        <v>274</v>
      </c>
      <c r="BH3" s="10" t="s">
        <v>241</v>
      </c>
      <c r="BI3" s="15" t="s">
        <v>5</v>
      </c>
      <c r="BJ3" s="16" t="s">
        <v>6</v>
      </c>
      <c r="BK3" s="12" t="s">
        <v>242</v>
      </c>
      <c r="BL3" s="13" t="s">
        <v>243</v>
      </c>
      <c r="BM3" s="13" t="s">
        <v>244</v>
      </c>
      <c r="BN3" s="10" t="s">
        <v>298</v>
      </c>
      <c r="BO3" s="15" t="s">
        <v>5</v>
      </c>
      <c r="BP3" s="22" t="s">
        <v>7</v>
      </c>
      <c r="BQ3" s="84"/>
      <c r="BR3" s="11"/>
    </row>
    <row r="4" spans="1:72" ht="15" customHeight="1" thickTop="1" x14ac:dyDescent="0.3">
      <c r="A4" s="260" t="s">
        <v>52</v>
      </c>
      <c r="B4" s="85" t="s">
        <v>69</v>
      </c>
      <c r="C4" s="24"/>
      <c r="D4" s="25"/>
      <c r="E4" s="25"/>
      <c r="F4" s="25"/>
      <c r="G4" s="60">
        <v>-1</v>
      </c>
      <c r="H4" s="75"/>
      <c r="I4" s="27">
        <v>10</v>
      </c>
      <c r="J4" s="61">
        <v>9.9</v>
      </c>
      <c r="K4" s="27">
        <v>10</v>
      </c>
      <c r="L4" s="28">
        <v>9.9</v>
      </c>
      <c r="M4" s="29">
        <f>SUM(I4:L4)-MIN(I4:L4)</f>
        <v>29.9</v>
      </c>
      <c r="N4" s="26">
        <f t="shared" ref="N4:N15" si="0">SUM(C4+D4+E4+F4+G4+H4+M4)</f>
        <v>28.9</v>
      </c>
      <c r="O4" s="27">
        <v>9.6999999999999993</v>
      </c>
      <c r="P4" s="61">
        <v>9.8000000000000007</v>
      </c>
      <c r="Q4" s="27">
        <v>9.8000000000000007</v>
      </c>
      <c r="R4" s="28">
        <v>9.6999999999999993</v>
      </c>
      <c r="S4" s="29">
        <f>SUM(O4:R4)-MIN(O4:R4)</f>
        <v>29.3</v>
      </c>
      <c r="T4" s="26">
        <f t="shared" ref="T4:T15" si="1">SUM(N4+S4)</f>
        <v>58.2</v>
      </c>
      <c r="U4" s="27">
        <v>9.6999999999999993</v>
      </c>
      <c r="V4" s="61">
        <v>9.6999999999999993</v>
      </c>
      <c r="W4" s="27">
        <v>9.9</v>
      </c>
      <c r="X4" s="28">
        <v>9.8000000000000007</v>
      </c>
      <c r="Y4" s="29">
        <f>SUM(U4:X4)-MIN(U4:X4)</f>
        <v>29.399999999999995</v>
      </c>
      <c r="Z4" s="26">
        <f t="shared" ref="Z4:Z15" si="2">SUM(T4+Y4)</f>
        <v>87.6</v>
      </c>
      <c r="AA4" s="27">
        <v>9.8000000000000007</v>
      </c>
      <c r="AB4" s="61">
        <v>9.6999999999999993</v>
      </c>
      <c r="AC4" s="27">
        <v>9.6999999999999993</v>
      </c>
      <c r="AD4" s="28">
        <v>9.6999999999999993</v>
      </c>
      <c r="AE4" s="29">
        <f>SUM(AA4:AD4)-MIN(AA4:AD4)</f>
        <v>29.2</v>
      </c>
      <c r="AF4" s="26">
        <f t="shared" ref="AF4:AF15" si="3">SUM(Z4+AE4)</f>
        <v>116.8</v>
      </c>
      <c r="AG4" s="27">
        <v>9.8000000000000007</v>
      </c>
      <c r="AH4" s="61">
        <v>9.9</v>
      </c>
      <c r="AI4" s="27">
        <v>9.9</v>
      </c>
      <c r="AJ4" s="28">
        <v>9.9</v>
      </c>
      <c r="AK4" s="29">
        <f>SUM(AG4:AJ4)-MIN(AG4:AJ4)</f>
        <v>29.7</v>
      </c>
      <c r="AL4" s="26">
        <f t="shared" ref="AL4:AL15" si="4">SUM(AF4+AK4)</f>
        <v>146.5</v>
      </c>
      <c r="AM4" s="27">
        <v>9.8000000000000007</v>
      </c>
      <c r="AN4" s="61">
        <v>9.9</v>
      </c>
      <c r="AO4" s="27">
        <v>9.9</v>
      </c>
      <c r="AP4" s="28">
        <v>9.9</v>
      </c>
      <c r="AQ4" s="29">
        <f>SUM(AM4:AP4)-MIN(AM4:AP4)</f>
        <v>29.7</v>
      </c>
      <c r="AR4" s="26">
        <f t="shared" ref="AR4:AR15" si="5">SUM(AL4+AQ4)</f>
        <v>176.2</v>
      </c>
      <c r="AS4" s="27">
        <v>9.8000000000000007</v>
      </c>
      <c r="AT4" s="61">
        <v>9.9</v>
      </c>
      <c r="AU4" s="27">
        <v>9.8000000000000007</v>
      </c>
      <c r="AV4" s="28">
        <v>9.9</v>
      </c>
      <c r="AW4" s="29">
        <f>SUM(AS4:AV4)-MIN(AS4:AV4)</f>
        <v>29.600000000000005</v>
      </c>
      <c r="AX4" s="26">
        <f t="shared" ref="AX4:AX15" si="6">SUM(AR4+AW4)</f>
        <v>205.79999999999998</v>
      </c>
      <c r="AY4" s="27">
        <v>9.8000000000000007</v>
      </c>
      <c r="AZ4" s="61">
        <v>9.9</v>
      </c>
      <c r="BA4" s="27">
        <v>9.8000000000000007</v>
      </c>
      <c r="BB4" s="28">
        <v>9.9</v>
      </c>
      <c r="BC4" s="29">
        <f>SUM(AY4:BB4)-MIN(AY4:BB4)</f>
        <v>29.600000000000005</v>
      </c>
      <c r="BD4" s="26">
        <f t="shared" ref="BD4:BD15" si="7">SUM(AX4+BC4)</f>
        <v>235.39999999999998</v>
      </c>
      <c r="BE4" s="27">
        <v>10</v>
      </c>
      <c r="BF4" s="61">
        <v>10</v>
      </c>
      <c r="BG4" s="61">
        <v>10</v>
      </c>
      <c r="BH4" s="28">
        <v>10</v>
      </c>
      <c r="BI4" s="29">
        <f>SUM(BE4:BH4)-MIN(BE4:BH4)</f>
        <v>30</v>
      </c>
      <c r="BJ4" s="26">
        <f t="shared" ref="BJ4:BJ15" si="8">SUM(BD4+BI4)</f>
        <v>265.39999999999998</v>
      </c>
      <c r="BK4" s="27">
        <v>9.9</v>
      </c>
      <c r="BL4" s="61">
        <v>9.9</v>
      </c>
      <c r="BM4" s="27">
        <v>10</v>
      </c>
      <c r="BN4" s="28">
        <v>10</v>
      </c>
      <c r="BO4" s="29">
        <f>SUM(BK4:BN4)-MIN(BK4:BN4)</f>
        <v>29.9</v>
      </c>
      <c r="BP4" s="26">
        <f t="shared" ref="BP4:BP15" si="9">SUM(BJ4+BO4)</f>
        <v>295.29999999999995</v>
      </c>
      <c r="BQ4" s="85" t="s">
        <v>69</v>
      </c>
      <c r="BR4" s="91">
        <f t="shared" ref="BR4:BR15" si="10">RANK(BP4,$BP$4:$BP$15)</f>
        <v>9</v>
      </c>
    </row>
    <row r="5" spans="1:72" x14ac:dyDescent="0.3">
      <c r="A5" s="261"/>
      <c r="B5" s="86" t="s">
        <v>78</v>
      </c>
      <c r="C5" s="37"/>
      <c r="D5" s="38"/>
      <c r="E5" s="38"/>
      <c r="F5" s="38"/>
      <c r="G5" s="72">
        <v>-1</v>
      </c>
      <c r="H5" s="76"/>
      <c r="I5" s="40">
        <v>10</v>
      </c>
      <c r="J5" s="66">
        <v>9.9</v>
      </c>
      <c r="K5" s="40">
        <v>10</v>
      </c>
      <c r="L5" s="41">
        <v>10</v>
      </c>
      <c r="M5" s="42">
        <f t="shared" ref="M5:M15" si="11">SUM(I5:L5)-MIN(I5:L5)</f>
        <v>30</v>
      </c>
      <c r="N5" s="39">
        <f t="shared" si="0"/>
        <v>29</v>
      </c>
      <c r="O5" s="40">
        <v>10</v>
      </c>
      <c r="P5" s="66">
        <v>9.9</v>
      </c>
      <c r="Q5" s="40">
        <v>10</v>
      </c>
      <c r="R5" s="41">
        <v>9.8000000000000007</v>
      </c>
      <c r="S5" s="42">
        <f t="shared" ref="S5:S15" si="12">SUM(O5:R5)-MIN(O5:R5)</f>
        <v>29.900000000000002</v>
      </c>
      <c r="T5" s="39">
        <f t="shared" si="1"/>
        <v>58.900000000000006</v>
      </c>
      <c r="U5" s="40">
        <v>9.9</v>
      </c>
      <c r="V5" s="66">
        <v>9.9</v>
      </c>
      <c r="W5" s="40">
        <v>9.9</v>
      </c>
      <c r="X5" s="41">
        <v>9.9</v>
      </c>
      <c r="Y5" s="42">
        <f t="shared" ref="Y5:Y15" si="13">SUM(U5:X5)-MIN(U5:X5)</f>
        <v>29.700000000000003</v>
      </c>
      <c r="Z5" s="39">
        <f t="shared" si="2"/>
        <v>88.600000000000009</v>
      </c>
      <c r="AA5" s="40">
        <v>9.8000000000000007</v>
      </c>
      <c r="AB5" s="66">
        <v>9</v>
      </c>
      <c r="AC5" s="40">
        <v>9</v>
      </c>
      <c r="AD5" s="41">
        <v>9.3000000000000007</v>
      </c>
      <c r="AE5" s="42">
        <f t="shared" ref="AE5:AE15" si="14">SUM(AA5:AD5)-MIN(AA5:AD5)</f>
        <v>28.1</v>
      </c>
      <c r="AF5" s="39">
        <f t="shared" si="3"/>
        <v>116.70000000000002</v>
      </c>
      <c r="AG5" s="40">
        <v>9.9</v>
      </c>
      <c r="AH5" s="66">
        <v>10</v>
      </c>
      <c r="AI5" s="40">
        <v>9.9</v>
      </c>
      <c r="AJ5" s="41">
        <v>10</v>
      </c>
      <c r="AK5" s="42">
        <f t="shared" ref="AK5:AK15" si="15">SUM(AG5:AJ5)-MIN(AG5:AJ5)</f>
        <v>29.9</v>
      </c>
      <c r="AL5" s="39">
        <f t="shared" si="4"/>
        <v>146.60000000000002</v>
      </c>
      <c r="AM5" s="40">
        <v>10</v>
      </c>
      <c r="AN5" s="66">
        <v>9.8000000000000007</v>
      </c>
      <c r="AO5" s="40">
        <v>10</v>
      </c>
      <c r="AP5" s="41">
        <v>10</v>
      </c>
      <c r="AQ5" s="42">
        <f t="shared" ref="AQ5:AQ15" si="16">SUM(AM5:AP5)-MIN(AM5:AP5)</f>
        <v>29.999999999999996</v>
      </c>
      <c r="AR5" s="39">
        <f t="shared" si="5"/>
        <v>176.60000000000002</v>
      </c>
      <c r="AS5" s="40">
        <v>9.9</v>
      </c>
      <c r="AT5" s="66">
        <v>9.9</v>
      </c>
      <c r="AU5" s="40">
        <v>9.9</v>
      </c>
      <c r="AV5" s="41">
        <v>9.9</v>
      </c>
      <c r="AW5" s="42">
        <f t="shared" ref="AW5:AW15" si="17">SUM(AS5:AV5)-MIN(AS5:AV5)</f>
        <v>29.700000000000003</v>
      </c>
      <c r="AX5" s="39">
        <f t="shared" si="6"/>
        <v>206.3</v>
      </c>
      <c r="AY5" s="40">
        <v>9.9</v>
      </c>
      <c r="AZ5" s="66">
        <v>10</v>
      </c>
      <c r="BA5" s="40">
        <v>9.5</v>
      </c>
      <c r="BB5" s="41">
        <v>9.9</v>
      </c>
      <c r="BC5" s="42">
        <f t="shared" ref="BC5:BC15" si="18">SUM(AY5:BB5)-MIN(AY5:BB5)</f>
        <v>29.799999999999997</v>
      </c>
      <c r="BD5" s="39">
        <f t="shared" si="7"/>
        <v>236.10000000000002</v>
      </c>
      <c r="BE5" s="40">
        <v>10</v>
      </c>
      <c r="BF5" s="66">
        <v>10</v>
      </c>
      <c r="BG5" s="66">
        <v>10</v>
      </c>
      <c r="BH5" s="41">
        <v>10</v>
      </c>
      <c r="BI5" s="42">
        <f t="shared" ref="BI5:BI15" si="19">SUM(BE5:BH5)-MIN(BE5:BH5)</f>
        <v>30</v>
      </c>
      <c r="BJ5" s="39">
        <f t="shared" si="8"/>
        <v>266.10000000000002</v>
      </c>
      <c r="BK5" s="40">
        <v>9.9</v>
      </c>
      <c r="BL5" s="66">
        <v>10</v>
      </c>
      <c r="BM5" s="40">
        <v>10</v>
      </c>
      <c r="BN5" s="41">
        <v>10</v>
      </c>
      <c r="BO5" s="42">
        <f t="shared" ref="BO5:BO15" si="20">SUM(BK5:BN5)-MIN(BK5:BN5)</f>
        <v>30</v>
      </c>
      <c r="BP5" s="39">
        <f t="shared" si="9"/>
        <v>296.10000000000002</v>
      </c>
      <c r="BQ5" s="86" t="s">
        <v>78</v>
      </c>
      <c r="BR5" s="92">
        <f t="shared" si="10"/>
        <v>5</v>
      </c>
    </row>
    <row r="6" spans="1:72" x14ac:dyDescent="0.3">
      <c r="A6" s="261"/>
      <c r="B6" s="85" t="s">
        <v>54</v>
      </c>
      <c r="C6" s="24"/>
      <c r="D6" s="25"/>
      <c r="E6" s="25"/>
      <c r="F6" s="25"/>
      <c r="G6" s="60">
        <v>-1.1000000000000001</v>
      </c>
      <c r="H6" s="77"/>
      <c r="I6" s="27">
        <v>10</v>
      </c>
      <c r="J6" s="63">
        <v>9.9</v>
      </c>
      <c r="K6" s="27">
        <v>10</v>
      </c>
      <c r="L6" s="28">
        <v>9.9</v>
      </c>
      <c r="M6" s="29">
        <f t="shared" si="11"/>
        <v>29.9</v>
      </c>
      <c r="N6" s="26">
        <f t="shared" si="0"/>
        <v>28.799999999999997</v>
      </c>
      <c r="O6" s="27">
        <v>9.9</v>
      </c>
      <c r="P6" s="63">
        <v>9.9</v>
      </c>
      <c r="Q6" s="27">
        <v>9.9</v>
      </c>
      <c r="R6" s="28">
        <v>9.9</v>
      </c>
      <c r="S6" s="29">
        <f t="shared" si="12"/>
        <v>29.700000000000003</v>
      </c>
      <c r="T6" s="26">
        <f t="shared" si="1"/>
        <v>58.5</v>
      </c>
      <c r="U6" s="27">
        <v>9.8000000000000007</v>
      </c>
      <c r="V6" s="63">
        <v>9.8000000000000007</v>
      </c>
      <c r="W6" s="27">
        <v>9.8000000000000007</v>
      </c>
      <c r="X6" s="28">
        <v>9.8000000000000007</v>
      </c>
      <c r="Y6" s="29">
        <f t="shared" si="13"/>
        <v>29.400000000000002</v>
      </c>
      <c r="Z6" s="26">
        <f t="shared" si="2"/>
        <v>87.9</v>
      </c>
      <c r="AA6" s="27">
        <v>9.9</v>
      </c>
      <c r="AB6" s="63">
        <v>9.8000000000000007</v>
      </c>
      <c r="AC6" s="27">
        <v>9.8000000000000007</v>
      </c>
      <c r="AD6" s="28">
        <v>9.8000000000000007</v>
      </c>
      <c r="AE6" s="29">
        <f t="shared" si="14"/>
        <v>29.500000000000004</v>
      </c>
      <c r="AF6" s="26">
        <f t="shared" si="3"/>
        <v>117.4</v>
      </c>
      <c r="AG6" s="27">
        <v>9.9</v>
      </c>
      <c r="AH6" s="63">
        <v>9.9</v>
      </c>
      <c r="AI6" s="27">
        <v>9.9</v>
      </c>
      <c r="AJ6" s="28">
        <v>9.9</v>
      </c>
      <c r="AK6" s="29">
        <f t="shared" si="15"/>
        <v>29.700000000000003</v>
      </c>
      <c r="AL6" s="26">
        <f t="shared" si="4"/>
        <v>147.10000000000002</v>
      </c>
      <c r="AM6" s="27">
        <v>9.9</v>
      </c>
      <c r="AN6" s="63">
        <v>9.9</v>
      </c>
      <c r="AO6" s="27">
        <v>9.9</v>
      </c>
      <c r="AP6" s="28">
        <v>9.9</v>
      </c>
      <c r="AQ6" s="29">
        <f t="shared" si="16"/>
        <v>29.700000000000003</v>
      </c>
      <c r="AR6" s="26">
        <f t="shared" si="5"/>
        <v>176.8</v>
      </c>
      <c r="AS6" s="27">
        <v>9.9</v>
      </c>
      <c r="AT6" s="63">
        <v>9.9</v>
      </c>
      <c r="AU6" s="27">
        <v>9.9</v>
      </c>
      <c r="AV6" s="28">
        <v>9.9</v>
      </c>
      <c r="AW6" s="29">
        <f t="shared" si="17"/>
        <v>29.700000000000003</v>
      </c>
      <c r="AX6" s="26">
        <f t="shared" si="6"/>
        <v>206.5</v>
      </c>
      <c r="AY6" s="27">
        <v>9.8000000000000007</v>
      </c>
      <c r="AZ6" s="63">
        <v>9.9</v>
      </c>
      <c r="BA6" s="27">
        <v>9.8000000000000007</v>
      </c>
      <c r="BB6" s="28">
        <v>9.9</v>
      </c>
      <c r="BC6" s="29">
        <f t="shared" si="18"/>
        <v>29.600000000000005</v>
      </c>
      <c r="BD6" s="26">
        <f t="shared" si="7"/>
        <v>236.1</v>
      </c>
      <c r="BE6" s="27">
        <v>10</v>
      </c>
      <c r="BF6" s="63">
        <v>10</v>
      </c>
      <c r="BG6" s="63">
        <v>10</v>
      </c>
      <c r="BH6" s="28">
        <v>10</v>
      </c>
      <c r="BI6" s="29">
        <f t="shared" si="19"/>
        <v>30</v>
      </c>
      <c r="BJ6" s="26">
        <f t="shared" si="8"/>
        <v>266.10000000000002</v>
      </c>
      <c r="BK6" s="27">
        <v>10</v>
      </c>
      <c r="BL6" s="63">
        <v>10</v>
      </c>
      <c r="BM6" s="27">
        <v>10</v>
      </c>
      <c r="BN6" s="28">
        <v>10</v>
      </c>
      <c r="BO6" s="29">
        <f t="shared" si="20"/>
        <v>30</v>
      </c>
      <c r="BP6" s="26">
        <f t="shared" si="9"/>
        <v>296.10000000000002</v>
      </c>
      <c r="BQ6" s="85" t="s">
        <v>54</v>
      </c>
      <c r="BR6" s="91">
        <f t="shared" si="10"/>
        <v>5</v>
      </c>
      <c r="BS6" s="2">
        <v>6</v>
      </c>
    </row>
    <row r="7" spans="1:72" x14ac:dyDescent="0.3">
      <c r="A7" s="261"/>
      <c r="B7" s="86" t="s">
        <v>77</v>
      </c>
      <c r="C7" s="37"/>
      <c r="D7" s="38"/>
      <c r="E7" s="38"/>
      <c r="F7" s="38"/>
      <c r="G7" s="72">
        <v>-2.1</v>
      </c>
      <c r="H7" s="76"/>
      <c r="I7" s="40">
        <v>9.9</v>
      </c>
      <c r="J7" s="66">
        <v>9.9</v>
      </c>
      <c r="K7" s="40">
        <v>9.9</v>
      </c>
      <c r="L7" s="41">
        <v>9.9</v>
      </c>
      <c r="M7" s="42">
        <f t="shared" si="11"/>
        <v>29.700000000000003</v>
      </c>
      <c r="N7" s="39">
        <f t="shared" si="0"/>
        <v>27.6</v>
      </c>
      <c r="O7" s="40">
        <v>9.8000000000000007</v>
      </c>
      <c r="P7" s="66">
        <v>9.6999999999999993</v>
      </c>
      <c r="Q7" s="40">
        <v>9.8000000000000007</v>
      </c>
      <c r="R7" s="41">
        <v>9.8000000000000007</v>
      </c>
      <c r="S7" s="42">
        <f t="shared" si="12"/>
        <v>29.400000000000002</v>
      </c>
      <c r="T7" s="39">
        <f t="shared" si="1"/>
        <v>57</v>
      </c>
      <c r="U7" s="40">
        <v>9.6999999999999993</v>
      </c>
      <c r="V7" s="66">
        <v>9.6999999999999993</v>
      </c>
      <c r="W7" s="40">
        <v>9.6</v>
      </c>
      <c r="X7" s="41">
        <v>9.6999999999999993</v>
      </c>
      <c r="Y7" s="42">
        <f t="shared" si="13"/>
        <v>29.1</v>
      </c>
      <c r="Z7" s="39">
        <f t="shared" si="2"/>
        <v>86.1</v>
      </c>
      <c r="AA7" s="40">
        <v>9.8000000000000007</v>
      </c>
      <c r="AB7" s="66">
        <v>9.8000000000000007</v>
      </c>
      <c r="AC7" s="40">
        <v>9.6999999999999993</v>
      </c>
      <c r="AD7" s="41">
        <v>9.6999999999999993</v>
      </c>
      <c r="AE7" s="42">
        <f t="shared" si="14"/>
        <v>29.3</v>
      </c>
      <c r="AF7" s="39">
        <f t="shared" si="3"/>
        <v>115.39999999999999</v>
      </c>
      <c r="AG7" s="40">
        <v>9.9</v>
      </c>
      <c r="AH7" s="66">
        <v>9.8000000000000007</v>
      </c>
      <c r="AI7" s="40">
        <v>9.9</v>
      </c>
      <c r="AJ7" s="41">
        <v>9.8000000000000007</v>
      </c>
      <c r="AK7" s="42">
        <f t="shared" si="15"/>
        <v>29.600000000000005</v>
      </c>
      <c r="AL7" s="39">
        <f t="shared" si="4"/>
        <v>145</v>
      </c>
      <c r="AM7" s="40">
        <v>10</v>
      </c>
      <c r="AN7" s="66">
        <v>9.9</v>
      </c>
      <c r="AO7" s="40">
        <v>9.9</v>
      </c>
      <c r="AP7" s="41">
        <v>9.9</v>
      </c>
      <c r="AQ7" s="42">
        <f t="shared" si="16"/>
        <v>29.799999999999997</v>
      </c>
      <c r="AR7" s="39">
        <f t="shared" si="5"/>
        <v>174.8</v>
      </c>
      <c r="AS7" s="40">
        <v>9.8000000000000007</v>
      </c>
      <c r="AT7" s="66">
        <v>9.9</v>
      </c>
      <c r="AU7" s="40">
        <v>9.8000000000000007</v>
      </c>
      <c r="AV7" s="41">
        <v>9.9</v>
      </c>
      <c r="AW7" s="42">
        <f t="shared" si="17"/>
        <v>29.600000000000005</v>
      </c>
      <c r="AX7" s="39">
        <f t="shared" si="6"/>
        <v>204.4</v>
      </c>
      <c r="AY7" s="40">
        <v>9.9</v>
      </c>
      <c r="AZ7" s="66">
        <v>9.9</v>
      </c>
      <c r="BA7" s="40">
        <v>9.9</v>
      </c>
      <c r="BB7" s="41">
        <v>9.8000000000000007</v>
      </c>
      <c r="BC7" s="42">
        <f t="shared" si="18"/>
        <v>29.7</v>
      </c>
      <c r="BD7" s="39">
        <f t="shared" si="7"/>
        <v>234.1</v>
      </c>
      <c r="BE7" s="40">
        <v>10</v>
      </c>
      <c r="BF7" s="66">
        <v>10</v>
      </c>
      <c r="BG7" s="66">
        <v>10</v>
      </c>
      <c r="BH7" s="41">
        <v>10</v>
      </c>
      <c r="BI7" s="42">
        <f t="shared" si="19"/>
        <v>30</v>
      </c>
      <c r="BJ7" s="39">
        <f t="shared" si="8"/>
        <v>264.10000000000002</v>
      </c>
      <c r="BK7" s="40">
        <v>9.9</v>
      </c>
      <c r="BL7" s="66">
        <v>9.9</v>
      </c>
      <c r="BM7" s="40">
        <v>10</v>
      </c>
      <c r="BN7" s="41">
        <v>10</v>
      </c>
      <c r="BO7" s="42">
        <f t="shared" si="20"/>
        <v>29.9</v>
      </c>
      <c r="BP7" s="39">
        <f t="shared" si="9"/>
        <v>294</v>
      </c>
      <c r="BQ7" s="86" t="s">
        <v>77</v>
      </c>
      <c r="BR7" s="92">
        <f t="shared" si="10"/>
        <v>11</v>
      </c>
      <c r="BT7" s="2" t="s">
        <v>245</v>
      </c>
    </row>
    <row r="8" spans="1:72" x14ac:dyDescent="0.3">
      <c r="A8" s="261"/>
      <c r="B8" s="87" t="s">
        <v>73</v>
      </c>
      <c r="C8" s="52"/>
      <c r="D8" s="53"/>
      <c r="E8" s="53"/>
      <c r="F8" s="53"/>
      <c r="G8" s="104"/>
      <c r="H8" s="78"/>
      <c r="I8" s="27">
        <v>10</v>
      </c>
      <c r="J8" s="63">
        <v>10</v>
      </c>
      <c r="K8" s="27">
        <v>10</v>
      </c>
      <c r="L8" s="28">
        <v>10</v>
      </c>
      <c r="M8" s="29">
        <f t="shared" si="11"/>
        <v>30</v>
      </c>
      <c r="N8" s="26">
        <f t="shared" si="0"/>
        <v>30</v>
      </c>
      <c r="O8" s="27">
        <v>9.9</v>
      </c>
      <c r="P8" s="63">
        <v>10</v>
      </c>
      <c r="Q8" s="27">
        <v>9.9</v>
      </c>
      <c r="R8" s="28">
        <v>10</v>
      </c>
      <c r="S8" s="29">
        <f t="shared" si="12"/>
        <v>29.9</v>
      </c>
      <c r="T8" s="26">
        <f t="shared" si="1"/>
        <v>59.9</v>
      </c>
      <c r="U8" s="27">
        <v>9.9</v>
      </c>
      <c r="V8" s="63">
        <v>9.9</v>
      </c>
      <c r="W8" s="27">
        <v>9.9</v>
      </c>
      <c r="X8" s="28">
        <v>9.9</v>
      </c>
      <c r="Y8" s="29">
        <f t="shared" si="13"/>
        <v>29.700000000000003</v>
      </c>
      <c r="Z8" s="26">
        <f t="shared" si="2"/>
        <v>89.6</v>
      </c>
      <c r="AA8" s="27">
        <v>9.9</v>
      </c>
      <c r="AB8" s="63">
        <v>9.8000000000000007</v>
      </c>
      <c r="AC8" s="27">
        <v>9.9</v>
      </c>
      <c r="AD8" s="28">
        <v>9.8000000000000007</v>
      </c>
      <c r="AE8" s="29">
        <f t="shared" si="14"/>
        <v>29.600000000000005</v>
      </c>
      <c r="AF8" s="26">
        <f t="shared" si="3"/>
        <v>119.2</v>
      </c>
      <c r="AG8" s="27">
        <v>9.9</v>
      </c>
      <c r="AH8" s="63">
        <v>9.9</v>
      </c>
      <c r="AI8" s="27">
        <v>9.9</v>
      </c>
      <c r="AJ8" s="28">
        <v>9.9</v>
      </c>
      <c r="AK8" s="29">
        <f t="shared" si="15"/>
        <v>29.700000000000003</v>
      </c>
      <c r="AL8" s="26">
        <f t="shared" si="4"/>
        <v>148.9</v>
      </c>
      <c r="AM8" s="27">
        <v>9.9</v>
      </c>
      <c r="AN8" s="63">
        <v>9.9</v>
      </c>
      <c r="AO8" s="27">
        <v>9.9</v>
      </c>
      <c r="AP8" s="28">
        <v>10</v>
      </c>
      <c r="AQ8" s="29">
        <f t="shared" si="16"/>
        <v>29.800000000000004</v>
      </c>
      <c r="AR8" s="26">
        <f t="shared" si="5"/>
        <v>178.70000000000002</v>
      </c>
      <c r="AS8" s="27">
        <v>9.8000000000000007</v>
      </c>
      <c r="AT8" s="63">
        <v>9.9</v>
      </c>
      <c r="AU8" s="27">
        <v>9.9</v>
      </c>
      <c r="AV8" s="28">
        <v>9.8000000000000007</v>
      </c>
      <c r="AW8" s="29">
        <f t="shared" si="17"/>
        <v>29.600000000000005</v>
      </c>
      <c r="AX8" s="26">
        <f t="shared" si="6"/>
        <v>208.3</v>
      </c>
      <c r="AY8" s="27">
        <v>9.9</v>
      </c>
      <c r="AZ8" s="63">
        <v>9.9</v>
      </c>
      <c r="BA8" s="27">
        <v>9.9</v>
      </c>
      <c r="BB8" s="28">
        <v>9.9</v>
      </c>
      <c r="BC8" s="29">
        <f t="shared" si="18"/>
        <v>29.700000000000003</v>
      </c>
      <c r="BD8" s="26">
        <f t="shared" si="7"/>
        <v>238</v>
      </c>
      <c r="BE8" s="27">
        <v>10</v>
      </c>
      <c r="BF8" s="63">
        <v>10</v>
      </c>
      <c r="BG8" s="63">
        <v>10</v>
      </c>
      <c r="BH8" s="28">
        <v>10</v>
      </c>
      <c r="BI8" s="29">
        <f t="shared" si="19"/>
        <v>30</v>
      </c>
      <c r="BJ8" s="26">
        <f t="shared" si="8"/>
        <v>268</v>
      </c>
      <c r="BK8" s="27">
        <v>10</v>
      </c>
      <c r="BL8" s="63">
        <v>10</v>
      </c>
      <c r="BM8" s="27">
        <v>10</v>
      </c>
      <c r="BN8" s="28">
        <v>10</v>
      </c>
      <c r="BO8" s="29">
        <f t="shared" si="20"/>
        <v>30</v>
      </c>
      <c r="BP8" s="26">
        <f t="shared" si="9"/>
        <v>298</v>
      </c>
      <c r="BQ8" s="87" t="s">
        <v>73</v>
      </c>
      <c r="BR8" s="91">
        <f t="shared" si="10"/>
        <v>3</v>
      </c>
      <c r="BT8" s="2" t="s">
        <v>246</v>
      </c>
    </row>
    <row r="9" spans="1:72" x14ac:dyDescent="0.3">
      <c r="A9" s="261"/>
      <c r="B9" s="88" t="s">
        <v>56</v>
      </c>
      <c r="C9" s="70"/>
      <c r="D9" s="71"/>
      <c r="E9" s="71"/>
      <c r="F9" s="71"/>
      <c r="G9" s="72">
        <v>-1.3</v>
      </c>
      <c r="H9" s="76"/>
      <c r="I9" s="40">
        <v>10</v>
      </c>
      <c r="J9" s="66">
        <v>9.9</v>
      </c>
      <c r="K9" s="40">
        <v>10</v>
      </c>
      <c r="L9" s="41">
        <v>9.9</v>
      </c>
      <c r="M9" s="42">
        <f t="shared" si="11"/>
        <v>29.9</v>
      </c>
      <c r="N9" s="39">
        <f t="shared" si="0"/>
        <v>28.599999999999998</v>
      </c>
      <c r="O9" s="40">
        <v>9.9</v>
      </c>
      <c r="P9" s="66">
        <v>9.9</v>
      </c>
      <c r="Q9" s="40">
        <v>9.9</v>
      </c>
      <c r="R9" s="41">
        <v>9.9</v>
      </c>
      <c r="S9" s="42">
        <f t="shared" si="12"/>
        <v>29.700000000000003</v>
      </c>
      <c r="T9" s="39">
        <f t="shared" si="1"/>
        <v>58.3</v>
      </c>
      <c r="U9" s="40">
        <v>9.8000000000000007</v>
      </c>
      <c r="V9" s="66">
        <v>9.6999999999999993</v>
      </c>
      <c r="W9" s="40">
        <v>9.8000000000000007</v>
      </c>
      <c r="X9" s="41">
        <v>9.8000000000000007</v>
      </c>
      <c r="Y9" s="42">
        <f t="shared" si="13"/>
        <v>29.400000000000002</v>
      </c>
      <c r="Z9" s="39">
        <f t="shared" si="2"/>
        <v>87.7</v>
      </c>
      <c r="AA9" s="40">
        <v>9.8000000000000007</v>
      </c>
      <c r="AB9" s="66">
        <v>9.8000000000000007</v>
      </c>
      <c r="AC9" s="40">
        <v>9.9</v>
      </c>
      <c r="AD9" s="41">
        <v>9.8000000000000007</v>
      </c>
      <c r="AE9" s="42">
        <f t="shared" si="14"/>
        <v>29.499999999999996</v>
      </c>
      <c r="AF9" s="39">
        <f t="shared" si="3"/>
        <v>117.2</v>
      </c>
      <c r="AG9" s="40">
        <v>9.6999999999999993</v>
      </c>
      <c r="AH9" s="66">
        <v>9.8000000000000007</v>
      </c>
      <c r="AI9" s="40">
        <v>9.8000000000000007</v>
      </c>
      <c r="AJ9" s="41">
        <v>9.6999999999999993</v>
      </c>
      <c r="AK9" s="42">
        <f t="shared" si="15"/>
        <v>29.3</v>
      </c>
      <c r="AL9" s="39">
        <f t="shared" si="4"/>
        <v>146.5</v>
      </c>
      <c r="AM9" s="40">
        <v>9.9</v>
      </c>
      <c r="AN9" s="66">
        <v>9.9</v>
      </c>
      <c r="AO9" s="40">
        <v>9.9</v>
      </c>
      <c r="AP9" s="41">
        <v>9.9</v>
      </c>
      <c r="AQ9" s="42">
        <f t="shared" si="16"/>
        <v>29.700000000000003</v>
      </c>
      <c r="AR9" s="39">
        <f t="shared" si="5"/>
        <v>176.2</v>
      </c>
      <c r="AS9" s="40">
        <v>9.8000000000000007</v>
      </c>
      <c r="AT9" s="66">
        <v>9.8000000000000007</v>
      </c>
      <c r="AU9" s="40">
        <v>9.8000000000000007</v>
      </c>
      <c r="AV9" s="41">
        <v>9.8000000000000007</v>
      </c>
      <c r="AW9" s="42">
        <f t="shared" si="17"/>
        <v>29.400000000000002</v>
      </c>
      <c r="AX9" s="39">
        <f t="shared" si="6"/>
        <v>205.6</v>
      </c>
      <c r="AY9" s="40">
        <v>9.6999999999999993</v>
      </c>
      <c r="AZ9" s="66">
        <v>9.6999999999999993</v>
      </c>
      <c r="BA9" s="40">
        <v>9.8000000000000007</v>
      </c>
      <c r="BB9" s="41">
        <v>9.8000000000000007</v>
      </c>
      <c r="BC9" s="42">
        <f t="shared" si="18"/>
        <v>29.3</v>
      </c>
      <c r="BD9" s="39">
        <f t="shared" si="7"/>
        <v>234.9</v>
      </c>
      <c r="BE9" s="40">
        <v>10</v>
      </c>
      <c r="BF9" s="66">
        <v>10</v>
      </c>
      <c r="BG9" s="66">
        <v>10</v>
      </c>
      <c r="BH9" s="41">
        <v>10</v>
      </c>
      <c r="BI9" s="42">
        <f t="shared" si="19"/>
        <v>30</v>
      </c>
      <c r="BJ9" s="39">
        <f t="shared" si="8"/>
        <v>264.89999999999998</v>
      </c>
      <c r="BK9" s="40">
        <v>10</v>
      </c>
      <c r="BL9" s="66">
        <v>9.9</v>
      </c>
      <c r="BM9" s="40">
        <v>10</v>
      </c>
      <c r="BN9" s="41">
        <v>9.9</v>
      </c>
      <c r="BO9" s="42">
        <f t="shared" si="20"/>
        <v>29.9</v>
      </c>
      <c r="BP9" s="39">
        <f t="shared" si="9"/>
        <v>294.79999999999995</v>
      </c>
      <c r="BQ9" s="88" t="s">
        <v>56</v>
      </c>
      <c r="BR9" s="92">
        <f t="shared" si="10"/>
        <v>10</v>
      </c>
      <c r="BT9" s="2" t="s">
        <v>245</v>
      </c>
    </row>
    <row r="10" spans="1:72" x14ac:dyDescent="0.3">
      <c r="A10" s="261"/>
      <c r="B10" s="87" t="s">
        <v>75</v>
      </c>
      <c r="C10" s="52"/>
      <c r="D10" s="53"/>
      <c r="E10" s="53"/>
      <c r="F10" s="53"/>
      <c r="G10" s="104"/>
      <c r="H10" s="78"/>
      <c r="I10" s="27">
        <v>9.9</v>
      </c>
      <c r="J10" s="63">
        <v>10</v>
      </c>
      <c r="K10" s="27">
        <v>10</v>
      </c>
      <c r="L10" s="28">
        <v>9.8000000000000007</v>
      </c>
      <c r="M10" s="29">
        <f t="shared" si="11"/>
        <v>29.900000000000002</v>
      </c>
      <c r="N10" s="73">
        <f t="shared" si="0"/>
        <v>29.900000000000002</v>
      </c>
      <c r="O10" s="27">
        <v>9.9</v>
      </c>
      <c r="P10" s="63">
        <v>10</v>
      </c>
      <c r="Q10" s="27">
        <v>9.8000000000000007</v>
      </c>
      <c r="R10" s="28">
        <v>9.8000000000000007</v>
      </c>
      <c r="S10" s="29">
        <f t="shared" si="12"/>
        <v>29.7</v>
      </c>
      <c r="T10" s="73">
        <f t="shared" si="1"/>
        <v>59.6</v>
      </c>
      <c r="U10" s="27">
        <v>9.6999999999999993</v>
      </c>
      <c r="V10" s="63">
        <v>9.6999999999999993</v>
      </c>
      <c r="W10" s="27">
        <v>9.6999999999999993</v>
      </c>
      <c r="X10" s="28">
        <v>9.8000000000000007</v>
      </c>
      <c r="Y10" s="29">
        <f t="shared" si="13"/>
        <v>29.2</v>
      </c>
      <c r="Z10" s="73">
        <f t="shared" si="2"/>
        <v>88.8</v>
      </c>
      <c r="AA10" s="27">
        <v>9.6</v>
      </c>
      <c r="AB10" s="63">
        <v>9.8000000000000007</v>
      </c>
      <c r="AC10" s="27">
        <v>9.6999999999999993</v>
      </c>
      <c r="AD10" s="28">
        <v>9.6999999999999993</v>
      </c>
      <c r="AE10" s="29">
        <f t="shared" si="14"/>
        <v>29.199999999999996</v>
      </c>
      <c r="AF10" s="73">
        <f t="shared" si="3"/>
        <v>118</v>
      </c>
      <c r="AG10" s="27">
        <v>9.6999999999999993</v>
      </c>
      <c r="AH10" s="63">
        <v>9.6999999999999993</v>
      </c>
      <c r="AI10" s="27">
        <v>9.6999999999999993</v>
      </c>
      <c r="AJ10" s="28">
        <v>9.8000000000000007</v>
      </c>
      <c r="AK10" s="29">
        <f t="shared" si="15"/>
        <v>29.2</v>
      </c>
      <c r="AL10" s="73">
        <f t="shared" si="4"/>
        <v>147.19999999999999</v>
      </c>
      <c r="AM10" s="27">
        <v>10</v>
      </c>
      <c r="AN10" s="63">
        <v>9.9</v>
      </c>
      <c r="AO10" s="27">
        <v>9.9</v>
      </c>
      <c r="AP10" s="28">
        <v>10</v>
      </c>
      <c r="AQ10" s="29">
        <f t="shared" si="16"/>
        <v>29.9</v>
      </c>
      <c r="AR10" s="73">
        <f t="shared" si="5"/>
        <v>177.1</v>
      </c>
      <c r="AS10" s="27">
        <v>9.8000000000000007</v>
      </c>
      <c r="AT10" s="63">
        <v>9.8000000000000007</v>
      </c>
      <c r="AU10" s="27">
        <v>9.8000000000000007</v>
      </c>
      <c r="AV10" s="28">
        <v>9.8000000000000007</v>
      </c>
      <c r="AW10" s="29">
        <f t="shared" si="17"/>
        <v>29.400000000000002</v>
      </c>
      <c r="AX10" s="73">
        <f t="shared" si="6"/>
        <v>206.5</v>
      </c>
      <c r="AY10" s="27">
        <v>9.9</v>
      </c>
      <c r="AZ10" s="63">
        <v>9.9</v>
      </c>
      <c r="BA10" s="27">
        <v>9.9</v>
      </c>
      <c r="BB10" s="28">
        <v>9.8000000000000007</v>
      </c>
      <c r="BC10" s="29">
        <f t="shared" si="18"/>
        <v>29.7</v>
      </c>
      <c r="BD10" s="73">
        <f t="shared" si="7"/>
        <v>236.2</v>
      </c>
      <c r="BE10" s="27">
        <v>10</v>
      </c>
      <c r="BF10" s="63">
        <v>10</v>
      </c>
      <c r="BG10" s="63">
        <v>10</v>
      </c>
      <c r="BH10" s="28">
        <v>10</v>
      </c>
      <c r="BI10" s="29">
        <f t="shared" si="19"/>
        <v>30</v>
      </c>
      <c r="BJ10" s="73">
        <f t="shared" si="8"/>
        <v>266.2</v>
      </c>
      <c r="BK10" s="27">
        <v>9.9</v>
      </c>
      <c r="BL10" s="63">
        <v>9.9</v>
      </c>
      <c r="BM10" s="27">
        <v>9.9</v>
      </c>
      <c r="BN10" s="28">
        <v>9.9</v>
      </c>
      <c r="BO10" s="29">
        <f t="shared" si="20"/>
        <v>29.700000000000003</v>
      </c>
      <c r="BP10" s="73">
        <f t="shared" si="9"/>
        <v>295.89999999999998</v>
      </c>
      <c r="BQ10" s="87" t="s">
        <v>75</v>
      </c>
      <c r="BR10" s="91">
        <f t="shared" si="10"/>
        <v>8</v>
      </c>
    </row>
    <row r="11" spans="1:72" x14ac:dyDescent="0.3">
      <c r="A11" s="261"/>
      <c r="B11" s="86" t="s">
        <v>72</v>
      </c>
      <c r="C11" s="37"/>
      <c r="D11" s="38"/>
      <c r="E11" s="38"/>
      <c r="F11" s="38"/>
      <c r="G11" s="72"/>
      <c r="H11" s="76"/>
      <c r="I11" s="40">
        <v>10</v>
      </c>
      <c r="J11" s="66">
        <v>9.8000000000000007</v>
      </c>
      <c r="K11" s="40">
        <v>10</v>
      </c>
      <c r="L11" s="41">
        <v>9.9</v>
      </c>
      <c r="M11" s="42">
        <f t="shared" si="11"/>
        <v>29.900000000000002</v>
      </c>
      <c r="N11" s="39">
        <f t="shared" si="0"/>
        <v>29.900000000000002</v>
      </c>
      <c r="O11" s="40">
        <v>9.9</v>
      </c>
      <c r="P11" s="66">
        <v>10</v>
      </c>
      <c r="Q11" s="40">
        <v>10</v>
      </c>
      <c r="R11" s="41">
        <v>9.9</v>
      </c>
      <c r="S11" s="42">
        <f t="shared" si="12"/>
        <v>29.9</v>
      </c>
      <c r="T11" s="39">
        <f t="shared" si="1"/>
        <v>59.8</v>
      </c>
      <c r="U11" s="40">
        <v>9.9</v>
      </c>
      <c r="V11" s="66">
        <v>9.9</v>
      </c>
      <c r="W11" s="40">
        <v>10</v>
      </c>
      <c r="X11" s="41">
        <v>10</v>
      </c>
      <c r="Y11" s="42">
        <f t="shared" si="13"/>
        <v>29.9</v>
      </c>
      <c r="Z11" s="39">
        <f t="shared" si="2"/>
        <v>89.699999999999989</v>
      </c>
      <c r="AA11" s="40">
        <v>10</v>
      </c>
      <c r="AB11" s="66">
        <v>9.9</v>
      </c>
      <c r="AC11" s="40">
        <v>9.9</v>
      </c>
      <c r="AD11" s="41">
        <v>10</v>
      </c>
      <c r="AE11" s="42">
        <f t="shared" si="14"/>
        <v>29.9</v>
      </c>
      <c r="AF11" s="39">
        <f t="shared" si="3"/>
        <v>119.6</v>
      </c>
      <c r="AG11" s="40">
        <v>9.8000000000000007</v>
      </c>
      <c r="AH11" s="66">
        <v>9.9</v>
      </c>
      <c r="AI11" s="40">
        <v>9.9</v>
      </c>
      <c r="AJ11" s="41">
        <v>10</v>
      </c>
      <c r="AK11" s="42">
        <f t="shared" si="15"/>
        <v>29.8</v>
      </c>
      <c r="AL11" s="39">
        <f t="shared" si="4"/>
        <v>149.4</v>
      </c>
      <c r="AM11" s="40">
        <v>10</v>
      </c>
      <c r="AN11" s="66">
        <v>9.9</v>
      </c>
      <c r="AO11" s="40">
        <v>9.9</v>
      </c>
      <c r="AP11" s="41">
        <v>10</v>
      </c>
      <c r="AQ11" s="42">
        <f t="shared" si="16"/>
        <v>29.9</v>
      </c>
      <c r="AR11" s="39">
        <f t="shared" si="5"/>
        <v>179.3</v>
      </c>
      <c r="AS11" s="40">
        <v>9.9</v>
      </c>
      <c r="AT11" s="66">
        <v>9.9</v>
      </c>
      <c r="AU11" s="40">
        <v>9.9</v>
      </c>
      <c r="AV11" s="41">
        <v>10</v>
      </c>
      <c r="AW11" s="42">
        <f t="shared" si="17"/>
        <v>29.800000000000004</v>
      </c>
      <c r="AX11" s="39">
        <f t="shared" si="6"/>
        <v>209.10000000000002</v>
      </c>
      <c r="AY11" s="40">
        <v>10</v>
      </c>
      <c r="AZ11" s="66">
        <v>10</v>
      </c>
      <c r="BA11" s="40">
        <v>10</v>
      </c>
      <c r="BB11" s="41">
        <v>10</v>
      </c>
      <c r="BC11" s="42">
        <f t="shared" si="18"/>
        <v>30</v>
      </c>
      <c r="BD11" s="39">
        <f t="shared" si="7"/>
        <v>239.10000000000002</v>
      </c>
      <c r="BE11" s="40">
        <v>10</v>
      </c>
      <c r="BF11" s="66">
        <v>10</v>
      </c>
      <c r="BG11" s="66">
        <v>10</v>
      </c>
      <c r="BH11" s="41">
        <v>10</v>
      </c>
      <c r="BI11" s="42">
        <f t="shared" si="19"/>
        <v>30</v>
      </c>
      <c r="BJ11" s="39">
        <f t="shared" si="8"/>
        <v>269.10000000000002</v>
      </c>
      <c r="BK11" s="40">
        <v>10</v>
      </c>
      <c r="BL11" s="66">
        <v>10</v>
      </c>
      <c r="BM11" s="40">
        <v>10</v>
      </c>
      <c r="BN11" s="41">
        <v>10</v>
      </c>
      <c r="BO11" s="42">
        <f t="shared" si="20"/>
        <v>30</v>
      </c>
      <c r="BP11" s="39">
        <f t="shared" si="9"/>
        <v>299.10000000000002</v>
      </c>
      <c r="BQ11" s="86" t="s">
        <v>72</v>
      </c>
      <c r="BR11" s="92">
        <f t="shared" si="10"/>
        <v>2</v>
      </c>
      <c r="BT11" s="2" t="s">
        <v>246</v>
      </c>
    </row>
    <row r="12" spans="1:72" x14ac:dyDescent="0.3">
      <c r="A12" s="261"/>
      <c r="B12" s="87" t="s">
        <v>185</v>
      </c>
      <c r="C12" s="52"/>
      <c r="D12" s="53"/>
      <c r="E12" s="53"/>
      <c r="F12" s="53"/>
      <c r="G12" s="104">
        <v>-4.5999999999999996</v>
      </c>
      <c r="H12" s="78"/>
      <c r="I12" s="27">
        <v>10</v>
      </c>
      <c r="J12" s="63">
        <v>10</v>
      </c>
      <c r="K12" s="27">
        <v>10</v>
      </c>
      <c r="L12" s="28">
        <v>9.9</v>
      </c>
      <c r="M12" s="29">
        <f t="shared" si="11"/>
        <v>30</v>
      </c>
      <c r="N12" s="26">
        <f t="shared" si="0"/>
        <v>25.4</v>
      </c>
      <c r="O12" s="27">
        <v>9.9</v>
      </c>
      <c r="P12" s="63">
        <v>10</v>
      </c>
      <c r="Q12" s="27">
        <v>9.9</v>
      </c>
      <c r="R12" s="28">
        <v>10</v>
      </c>
      <c r="S12" s="29">
        <f t="shared" si="12"/>
        <v>29.9</v>
      </c>
      <c r="T12" s="26">
        <f t="shared" si="1"/>
        <v>55.3</v>
      </c>
      <c r="U12" s="27">
        <v>9.8000000000000007</v>
      </c>
      <c r="V12" s="63">
        <v>9.8000000000000007</v>
      </c>
      <c r="W12" s="27">
        <v>9.8000000000000007</v>
      </c>
      <c r="X12" s="28">
        <v>9.8000000000000007</v>
      </c>
      <c r="Y12" s="29">
        <f t="shared" si="13"/>
        <v>29.400000000000002</v>
      </c>
      <c r="Z12" s="26">
        <f t="shared" si="2"/>
        <v>84.7</v>
      </c>
      <c r="AA12" s="27">
        <v>9.8000000000000007</v>
      </c>
      <c r="AB12" s="63">
        <v>9.9</v>
      </c>
      <c r="AC12" s="27">
        <v>9.6999999999999993</v>
      </c>
      <c r="AD12" s="28">
        <v>9.9</v>
      </c>
      <c r="AE12" s="29">
        <f t="shared" si="14"/>
        <v>29.600000000000005</v>
      </c>
      <c r="AF12" s="26">
        <f t="shared" si="3"/>
        <v>114.30000000000001</v>
      </c>
      <c r="AG12" s="27">
        <v>9.9</v>
      </c>
      <c r="AH12" s="63">
        <v>9.9</v>
      </c>
      <c r="AI12" s="27">
        <v>10</v>
      </c>
      <c r="AJ12" s="28">
        <v>9.9</v>
      </c>
      <c r="AK12" s="29">
        <f t="shared" si="15"/>
        <v>29.800000000000004</v>
      </c>
      <c r="AL12" s="26">
        <f t="shared" si="4"/>
        <v>144.10000000000002</v>
      </c>
      <c r="AM12" s="27">
        <v>9.9</v>
      </c>
      <c r="AN12" s="63">
        <v>9.9</v>
      </c>
      <c r="AO12" s="27">
        <v>9.9</v>
      </c>
      <c r="AP12" s="28">
        <v>9.8000000000000007</v>
      </c>
      <c r="AQ12" s="29">
        <f t="shared" si="16"/>
        <v>29.7</v>
      </c>
      <c r="AR12" s="26">
        <f t="shared" si="5"/>
        <v>173.8</v>
      </c>
      <c r="AS12" s="27">
        <v>9.9</v>
      </c>
      <c r="AT12" s="63">
        <v>9.9</v>
      </c>
      <c r="AU12" s="27">
        <v>9.9</v>
      </c>
      <c r="AV12" s="28">
        <v>9.9</v>
      </c>
      <c r="AW12" s="29">
        <f t="shared" si="17"/>
        <v>29.700000000000003</v>
      </c>
      <c r="AX12" s="26">
        <f t="shared" si="6"/>
        <v>203.5</v>
      </c>
      <c r="AY12" s="27">
        <v>9.9</v>
      </c>
      <c r="AZ12" s="63">
        <v>10</v>
      </c>
      <c r="BA12" s="27">
        <v>9.9</v>
      </c>
      <c r="BB12" s="28">
        <v>9.9</v>
      </c>
      <c r="BC12" s="29">
        <f t="shared" si="18"/>
        <v>29.799999999999997</v>
      </c>
      <c r="BD12" s="26">
        <f t="shared" si="7"/>
        <v>233.3</v>
      </c>
      <c r="BE12" s="27">
        <v>10</v>
      </c>
      <c r="BF12" s="63">
        <v>10</v>
      </c>
      <c r="BG12" s="63">
        <v>10</v>
      </c>
      <c r="BH12" s="28">
        <v>10</v>
      </c>
      <c r="BI12" s="29">
        <f t="shared" si="19"/>
        <v>30</v>
      </c>
      <c r="BJ12" s="26">
        <f t="shared" si="8"/>
        <v>263.3</v>
      </c>
      <c r="BK12" s="27">
        <v>10</v>
      </c>
      <c r="BL12" s="63">
        <v>10</v>
      </c>
      <c r="BM12" s="27">
        <v>10</v>
      </c>
      <c r="BN12" s="28">
        <v>10</v>
      </c>
      <c r="BO12" s="29">
        <f t="shared" si="20"/>
        <v>30</v>
      </c>
      <c r="BP12" s="26">
        <f t="shared" si="9"/>
        <v>293.3</v>
      </c>
      <c r="BQ12" s="87" t="s">
        <v>185</v>
      </c>
      <c r="BR12" s="91">
        <f t="shared" si="10"/>
        <v>12</v>
      </c>
      <c r="BT12" s="2" t="s">
        <v>245</v>
      </c>
    </row>
    <row r="13" spans="1:72" x14ac:dyDescent="0.3">
      <c r="A13" s="261"/>
      <c r="B13" s="86" t="s">
        <v>60</v>
      </c>
      <c r="C13" s="37"/>
      <c r="D13" s="38"/>
      <c r="E13" s="38"/>
      <c r="F13" s="38"/>
      <c r="G13" s="65"/>
      <c r="H13" s="76"/>
      <c r="I13" s="40">
        <v>9.9</v>
      </c>
      <c r="J13" s="66">
        <v>10</v>
      </c>
      <c r="K13" s="40">
        <v>10</v>
      </c>
      <c r="L13" s="41">
        <v>9.9</v>
      </c>
      <c r="M13" s="42">
        <f t="shared" si="11"/>
        <v>29.9</v>
      </c>
      <c r="N13" s="39">
        <f t="shared" si="0"/>
        <v>29.9</v>
      </c>
      <c r="O13" s="40">
        <v>9.9</v>
      </c>
      <c r="P13" s="66">
        <v>9.9</v>
      </c>
      <c r="Q13" s="40">
        <v>9.9</v>
      </c>
      <c r="R13" s="41">
        <v>9.9</v>
      </c>
      <c r="S13" s="42">
        <f t="shared" si="12"/>
        <v>29.700000000000003</v>
      </c>
      <c r="T13" s="39">
        <f t="shared" si="1"/>
        <v>59.6</v>
      </c>
      <c r="U13" s="40">
        <v>9.9</v>
      </c>
      <c r="V13" s="66">
        <v>9.9</v>
      </c>
      <c r="W13" s="40">
        <v>9.9</v>
      </c>
      <c r="X13" s="41">
        <v>9.9</v>
      </c>
      <c r="Y13" s="42">
        <f t="shared" si="13"/>
        <v>29.700000000000003</v>
      </c>
      <c r="Z13" s="39">
        <f t="shared" si="2"/>
        <v>89.300000000000011</v>
      </c>
      <c r="AA13" s="40">
        <v>9.8000000000000007</v>
      </c>
      <c r="AB13" s="66">
        <v>9.8000000000000007</v>
      </c>
      <c r="AC13" s="40">
        <v>9.9</v>
      </c>
      <c r="AD13" s="41">
        <v>9.8000000000000007</v>
      </c>
      <c r="AE13" s="42">
        <f t="shared" si="14"/>
        <v>29.499999999999996</v>
      </c>
      <c r="AF13" s="39">
        <f t="shared" si="3"/>
        <v>118.80000000000001</v>
      </c>
      <c r="AG13" s="40">
        <v>9.9</v>
      </c>
      <c r="AH13" s="66">
        <v>9.9</v>
      </c>
      <c r="AI13" s="40">
        <v>9.9</v>
      </c>
      <c r="AJ13" s="41">
        <v>9.9</v>
      </c>
      <c r="AK13" s="42">
        <f t="shared" si="15"/>
        <v>29.700000000000003</v>
      </c>
      <c r="AL13" s="39">
        <f t="shared" si="4"/>
        <v>148.5</v>
      </c>
      <c r="AM13" s="40">
        <v>10</v>
      </c>
      <c r="AN13" s="66">
        <v>9.8000000000000007</v>
      </c>
      <c r="AO13" s="40">
        <v>10</v>
      </c>
      <c r="AP13" s="41">
        <v>9.9</v>
      </c>
      <c r="AQ13" s="42">
        <f t="shared" si="16"/>
        <v>29.900000000000002</v>
      </c>
      <c r="AR13" s="39">
        <f t="shared" si="5"/>
        <v>178.4</v>
      </c>
      <c r="AS13" s="40">
        <v>9.9</v>
      </c>
      <c r="AT13" s="66">
        <v>9.9</v>
      </c>
      <c r="AU13" s="40">
        <v>9.9</v>
      </c>
      <c r="AV13" s="41">
        <v>9.9</v>
      </c>
      <c r="AW13" s="42">
        <f t="shared" si="17"/>
        <v>29.700000000000003</v>
      </c>
      <c r="AX13" s="39">
        <f t="shared" si="6"/>
        <v>208.10000000000002</v>
      </c>
      <c r="AY13" s="40">
        <v>9.8000000000000007</v>
      </c>
      <c r="AZ13" s="66">
        <v>9.6</v>
      </c>
      <c r="BA13" s="40">
        <v>9.6999999999999993</v>
      </c>
      <c r="BB13" s="41">
        <v>9.6999999999999993</v>
      </c>
      <c r="BC13" s="42">
        <f t="shared" si="18"/>
        <v>29.199999999999996</v>
      </c>
      <c r="BD13" s="39">
        <f t="shared" si="7"/>
        <v>237.3</v>
      </c>
      <c r="BE13" s="40">
        <v>10</v>
      </c>
      <c r="BF13" s="66">
        <v>10</v>
      </c>
      <c r="BG13" s="66">
        <v>10</v>
      </c>
      <c r="BH13" s="41">
        <v>10</v>
      </c>
      <c r="BI13" s="42">
        <f t="shared" si="19"/>
        <v>30</v>
      </c>
      <c r="BJ13" s="39">
        <f t="shared" si="8"/>
        <v>267.3</v>
      </c>
      <c r="BK13" s="40">
        <v>9.9</v>
      </c>
      <c r="BL13" s="66">
        <v>10</v>
      </c>
      <c r="BM13" s="40">
        <v>9.9</v>
      </c>
      <c r="BN13" s="41">
        <v>10</v>
      </c>
      <c r="BO13" s="42">
        <f t="shared" si="20"/>
        <v>29.9</v>
      </c>
      <c r="BP13" s="39">
        <f t="shared" si="9"/>
        <v>297.2</v>
      </c>
      <c r="BQ13" s="86" t="s">
        <v>60</v>
      </c>
      <c r="BR13" s="92">
        <f t="shared" si="10"/>
        <v>4</v>
      </c>
    </row>
    <row r="14" spans="1:72" x14ac:dyDescent="0.3">
      <c r="A14" s="261"/>
      <c r="B14" s="87" t="s">
        <v>68</v>
      </c>
      <c r="C14" s="52"/>
      <c r="D14" s="53"/>
      <c r="E14" s="53"/>
      <c r="F14" s="53"/>
      <c r="G14" s="69"/>
      <c r="H14" s="78"/>
      <c r="I14" s="27">
        <v>10</v>
      </c>
      <c r="J14" s="63">
        <v>10</v>
      </c>
      <c r="K14" s="27">
        <v>10</v>
      </c>
      <c r="L14" s="28">
        <v>9.9</v>
      </c>
      <c r="M14" s="29">
        <f t="shared" si="11"/>
        <v>30</v>
      </c>
      <c r="N14" s="26">
        <f t="shared" si="0"/>
        <v>30</v>
      </c>
      <c r="O14" s="27">
        <v>9.8000000000000007</v>
      </c>
      <c r="P14" s="63">
        <v>10</v>
      </c>
      <c r="Q14" s="27">
        <v>10</v>
      </c>
      <c r="R14" s="28">
        <v>10</v>
      </c>
      <c r="S14" s="29">
        <f t="shared" si="12"/>
        <v>29.999999999999996</v>
      </c>
      <c r="T14" s="26">
        <f t="shared" si="1"/>
        <v>60</v>
      </c>
      <c r="U14" s="27">
        <v>9.9</v>
      </c>
      <c r="V14" s="63">
        <v>10</v>
      </c>
      <c r="W14" s="27">
        <v>10</v>
      </c>
      <c r="X14" s="28">
        <v>9.9</v>
      </c>
      <c r="Y14" s="29">
        <f t="shared" si="13"/>
        <v>29.9</v>
      </c>
      <c r="Z14" s="26">
        <f t="shared" si="2"/>
        <v>89.9</v>
      </c>
      <c r="AA14" s="27">
        <v>9.9</v>
      </c>
      <c r="AB14" s="63">
        <v>9.9</v>
      </c>
      <c r="AC14" s="27">
        <v>9.9</v>
      </c>
      <c r="AD14" s="28">
        <v>10</v>
      </c>
      <c r="AE14" s="29">
        <f t="shared" si="14"/>
        <v>29.800000000000004</v>
      </c>
      <c r="AF14" s="26">
        <f t="shared" si="3"/>
        <v>119.70000000000002</v>
      </c>
      <c r="AG14" s="27">
        <v>10</v>
      </c>
      <c r="AH14" s="63">
        <v>10</v>
      </c>
      <c r="AI14" s="27">
        <v>10</v>
      </c>
      <c r="AJ14" s="28">
        <v>9.9</v>
      </c>
      <c r="AK14" s="29">
        <f t="shared" si="15"/>
        <v>30</v>
      </c>
      <c r="AL14" s="26">
        <f t="shared" si="4"/>
        <v>149.70000000000002</v>
      </c>
      <c r="AM14" s="27">
        <v>10</v>
      </c>
      <c r="AN14" s="63">
        <v>9.9</v>
      </c>
      <c r="AO14" s="27">
        <v>10</v>
      </c>
      <c r="AP14" s="28">
        <v>9.9</v>
      </c>
      <c r="AQ14" s="29">
        <f t="shared" si="16"/>
        <v>29.9</v>
      </c>
      <c r="AR14" s="26">
        <f t="shared" si="5"/>
        <v>179.60000000000002</v>
      </c>
      <c r="AS14" s="27">
        <v>9.8000000000000007</v>
      </c>
      <c r="AT14" s="63">
        <v>10</v>
      </c>
      <c r="AU14" s="27">
        <v>10</v>
      </c>
      <c r="AV14" s="28">
        <v>9.9</v>
      </c>
      <c r="AW14" s="29">
        <f t="shared" si="17"/>
        <v>29.900000000000002</v>
      </c>
      <c r="AX14" s="26">
        <f t="shared" si="6"/>
        <v>209.50000000000003</v>
      </c>
      <c r="AY14" s="27">
        <v>10</v>
      </c>
      <c r="AZ14" s="63">
        <v>10</v>
      </c>
      <c r="BA14" s="27">
        <v>10</v>
      </c>
      <c r="BB14" s="28">
        <v>10</v>
      </c>
      <c r="BC14" s="29">
        <f t="shared" si="18"/>
        <v>30</v>
      </c>
      <c r="BD14" s="26">
        <f t="shared" si="7"/>
        <v>239.50000000000003</v>
      </c>
      <c r="BE14" s="27">
        <v>10</v>
      </c>
      <c r="BF14" s="63">
        <v>10</v>
      </c>
      <c r="BG14" s="63">
        <v>10</v>
      </c>
      <c r="BH14" s="28">
        <v>10</v>
      </c>
      <c r="BI14" s="29">
        <f t="shared" si="19"/>
        <v>30</v>
      </c>
      <c r="BJ14" s="26">
        <f t="shared" si="8"/>
        <v>269.5</v>
      </c>
      <c r="BK14" s="27">
        <v>10</v>
      </c>
      <c r="BL14" s="63">
        <v>10</v>
      </c>
      <c r="BM14" s="27">
        <v>10</v>
      </c>
      <c r="BN14" s="28">
        <v>10</v>
      </c>
      <c r="BO14" s="29">
        <f t="shared" si="20"/>
        <v>30</v>
      </c>
      <c r="BP14" s="26">
        <f t="shared" si="9"/>
        <v>299.5</v>
      </c>
      <c r="BQ14" s="87" t="s">
        <v>68</v>
      </c>
      <c r="BR14" s="91">
        <f t="shared" si="10"/>
        <v>1</v>
      </c>
      <c r="BT14" s="2" t="s">
        <v>246</v>
      </c>
    </row>
    <row r="15" spans="1:72" ht="15.75" thickBot="1" x14ac:dyDescent="0.35">
      <c r="A15" s="262"/>
      <c r="B15" s="94" t="s">
        <v>70</v>
      </c>
      <c r="C15" s="95"/>
      <c r="D15" s="96"/>
      <c r="E15" s="96"/>
      <c r="F15" s="96"/>
      <c r="G15" s="103">
        <v>-1</v>
      </c>
      <c r="H15" s="105"/>
      <c r="I15" s="97">
        <v>10</v>
      </c>
      <c r="J15" s="98">
        <v>10</v>
      </c>
      <c r="K15" s="97">
        <v>10</v>
      </c>
      <c r="L15" s="99">
        <v>9.9</v>
      </c>
      <c r="M15" s="100">
        <f t="shared" si="11"/>
        <v>30</v>
      </c>
      <c r="N15" s="101">
        <f t="shared" si="0"/>
        <v>29</v>
      </c>
      <c r="O15" s="97">
        <v>9.9</v>
      </c>
      <c r="P15" s="98">
        <v>9.9</v>
      </c>
      <c r="Q15" s="97">
        <v>9.9</v>
      </c>
      <c r="R15" s="99">
        <v>10</v>
      </c>
      <c r="S15" s="100">
        <f t="shared" si="12"/>
        <v>29.800000000000004</v>
      </c>
      <c r="T15" s="101">
        <f t="shared" si="1"/>
        <v>58.800000000000004</v>
      </c>
      <c r="U15" s="97">
        <v>9.9</v>
      </c>
      <c r="V15" s="98">
        <v>9.9</v>
      </c>
      <c r="W15" s="97">
        <v>9.9</v>
      </c>
      <c r="X15" s="99">
        <v>9.9</v>
      </c>
      <c r="Y15" s="100">
        <f t="shared" si="13"/>
        <v>29.700000000000003</v>
      </c>
      <c r="Z15" s="101">
        <f t="shared" si="2"/>
        <v>88.5</v>
      </c>
      <c r="AA15" s="97">
        <v>9.6999999999999993</v>
      </c>
      <c r="AB15" s="98">
        <v>9.8000000000000007</v>
      </c>
      <c r="AC15" s="97">
        <v>9.6999999999999993</v>
      </c>
      <c r="AD15" s="99">
        <v>9.8000000000000007</v>
      </c>
      <c r="AE15" s="100">
        <f t="shared" si="14"/>
        <v>29.3</v>
      </c>
      <c r="AF15" s="101">
        <f t="shared" si="3"/>
        <v>117.8</v>
      </c>
      <c r="AG15" s="97">
        <v>9.8000000000000007</v>
      </c>
      <c r="AH15" s="98">
        <v>9.8000000000000007</v>
      </c>
      <c r="AI15" s="97">
        <v>9.8000000000000007</v>
      </c>
      <c r="AJ15" s="99">
        <v>9.8000000000000007</v>
      </c>
      <c r="AK15" s="100">
        <f t="shared" si="15"/>
        <v>29.400000000000002</v>
      </c>
      <c r="AL15" s="101">
        <f t="shared" si="4"/>
        <v>147.19999999999999</v>
      </c>
      <c r="AM15" s="97">
        <v>9.8000000000000007</v>
      </c>
      <c r="AN15" s="98">
        <v>9.8000000000000007</v>
      </c>
      <c r="AO15" s="97">
        <v>9.8000000000000007</v>
      </c>
      <c r="AP15" s="99">
        <v>9.8000000000000007</v>
      </c>
      <c r="AQ15" s="100">
        <f t="shared" si="16"/>
        <v>29.400000000000002</v>
      </c>
      <c r="AR15" s="101">
        <f t="shared" si="5"/>
        <v>176.6</v>
      </c>
      <c r="AS15" s="97">
        <v>9.9</v>
      </c>
      <c r="AT15" s="98">
        <v>9.8000000000000007</v>
      </c>
      <c r="AU15" s="97">
        <v>9.9</v>
      </c>
      <c r="AV15" s="99">
        <v>9.9</v>
      </c>
      <c r="AW15" s="100">
        <f t="shared" si="17"/>
        <v>29.7</v>
      </c>
      <c r="AX15" s="101">
        <f t="shared" si="6"/>
        <v>206.29999999999998</v>
      </c>
      <c r="AY15" s="97">
        <v>9.9</v>
      </c>
      <c r="AZ15" s="98">
        <v>9.9</v>
      </c>
      <c r="BA15" s="97">
        <v>9.9</v>
      </c>
      <c r="BB15" s="99">
        <v>9.9</v>
      </c>
      <c r="BC15" s="100">
        <f t="shared" si="18"/>
        <v>29.700000000000003</v>
      </c>
      <c r="BD15" s="101">
        <f t="shared" si="7"/>
        <v>236</v>
      </c>
      <c r="BE15" s="97">
        <v>10</v>
      </c>
      <c r="BF15" s="98">
        <v>10</v>
      </c>
      <c r="BG15" s="98">
        <v>10</v>
      </c>
      <c r="BH15" s="99">
        <v>10</v>
      </c>
      <c r="BI15" s="100">
        <f t="shared" si="19"/>
        <v>30</v>
      </c>
      <c r="BJ15" s="101">
        <f t="shared" si="8"/>
        <v>266</v>
      </c>
      <c r="BK15" s="97">
        <v>10</v>
      </c>
      <c r="BL15" s="98">
        <v>10</v>
      </c>
      <c r="BM15" s="97">
        <v>10</v>
      </c>
      <c r="BN15" s="99">
        <v>10</v>
      </c>
      <c r="BO15" s="100">
        <f t="shared" si="20"/>
        <v>30</v>
      </c>
      <c r="BP15" s="101">
        <f t="shared" si="9"/>
        <v>296</v>
      </c>
      <c r="BQ15" s="94" t="s">
        <v>70</v>
      </c>
      <c r="BR15" s="102">
        <f t="shared" si="10"/>
        <v>7</v>
      </c>
    </row>
    <row r="16" spans="1:72" ht="16.5" thickTop="1" x14ac:dyDescent="0.35"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1"/>
      <c r="BR16" s="83"/>
    </row>
    <row r="17" spans="3:9" x14ac:dyDescent="0.3">
      <c r="C17" s="2" t="s">
        <v>192</v>
      </c>
      <c r="I17" s="2" t="s">
        <v>211</v>
      </c>
    </row>
    <row r="18" spans="3:9" x14ac:dyDescent="0.3">
      <c r="C18" s="2">
        <v>-1</v>
      </c>
      <c r="D18" s="2" t="s">
        <v>193</v>
      </c>
      <c r="I18" s="2" t="s">
        <v>212</v>
      </c>
    </row>
    <row r="20" spans="3:9" x14ac:dyDescent="0.3">
      <c r="C20" s="2" t="s">
        <v>194</v>
      </c>
    </row>
    <row r="21" spans="3:9" x14ac:dyDescent="0.3">
      <c r="C21" s="2">
        <v>-1</v>
      </c>
      <c r="D21" s="2" t="s">
        <v>193</v>
      </c>
    </row>
    <row r="23" spans="3:9" x14ac:dyDescent="0.3">
      <c r="C23" s="2" t="s">
        <v>195</v>
      </c>
    </row>
    <row r="24" spans="3:9" x14ac:dyDescent="0.3">
      <c r="C24" s="2">
        <v>-1</v>
      </c>
      <c r="D24" s="2" t="s">
        <v>193</v>
      </c>
    </row>
    <row r="25" spans="3:9" x14ac:dyDescent="0.3">
      <c r="C25" s="2">
        <v>-0.1</v>
      </c>
      <c r="D25" s="2" t="s">
        <v>196</v>
      </c>
    </row>
    <row r="27" spans="3:9" x14ac:dyDescent="0.3">
      <c r="C27" s="2" t="s">
        <v>197</v>
      </c>
    </row>
    <row r="28" spans="3:9" x14ac:dyDescent="0.3">
      <c r="C28" s="2">
        <v>1.1000000000000001</v>
      </c>
      <c r="D28" s="2" t="s">
        <v>199</v>
      </c>
    </row>
    <row r="29" spans="3:9" x14ac:dyDescent="0.3">
      <c r="C29" s="2">
        <v>-1</v>
      </c>
      <c r="D29" s="2" t="s">
        <v>198</v>
      </c>
    </row>
    <row r="31" spans="3:9" x14ac:dyDescent="0.3">
      <c r="C31" s="2" t="s">
        <v>200</v>
      </c>
    </row>
    <row r="32" spans="3:9" x14ac:dyDescent="0.3">
      <c r="C32" s="2">
        <v>-0.3</v>
      </c>
      <c r="D32" s="2" t="s">
        <v>199</v>
      </c>
    </row>
    <row r="33" spans="3:4" x14ac:dyDescent="0.3">
      <c r="C33" s="2">
        <v>-1</v>
      </c>
      <c r="D33" s="2" t="s">
        <v>201</v>
      </c>
    </row>
    <row r="35" spans="3:4" x14ac:dyDescent="0.3">
      <c r="C35" s="2" t="s">
        <v>202</v>
      </c>
    </row>
    <row r="36" spans="3:4" x14ac:dyDescent="0.3">
      <c r="C36" s="2">
        <v>-1</v>
      </c>
      <c r="D36" s="2" t="s">
        <v>203</v>
      </c>
    </row>
    <row r="37" spans="3:4" x14ac:dyDescent="0.3">
      <c r="C37" s="2">
        <v>-2</v>
      </c>
      <c r="D37" s="2" t="s">
        <v>204</v>
      </c>
    </row>
    <row r="38" spans="3:4" x14ac:dyDescent="0.3">
      <c r="C38" s="2">
        <v>-0.6</v>
      </c>
      <c r="D38" s="2" t="s">
        <v>205</v>
      </c>
    </row>
    <row r="39" spans="3:4" x14ac:dyDescent="0.3">
      <c r="C39" s="2">
        <v>-1</v>
      </c>
      <c r="D39" s="2" t="s">
        <v>206</v>
      </c>
    </row>
    <row r="41" spans="3:4" x14ac:dyDescent="0.3">
      <c r="C41" s="2" t="s">
        <v>207</v>
      </c>
    </row>
    <row r="42" spans="3:4" x14ac:dyDescent="0.3">
      <c r="C42" s="2">
        <v>-1</v>
      </c>
      <c r="D42" s="2" t="s">
        <v>208</v>
      </c>
    </row>
  </sheetData>
  <mergeCells count="12">
    <mergeCell ref="AS2:AX2"/>
    <mergeCell ref="AY2:BD2"/>
    <mergeCell ref="BE2:BJ2"/>
    <mergeCell ref="BK2:BP2"/>
    <mergeCell ref="A4:A15"/>
    <mergeCell ref="U2:Z2"/>
    <mergeCell ref="AA2:AF2"/>
    <mergeCell ref="AG2:AL2"/>
    <mergeCell ref="AM2:AR2"/>
    <mergeCell ref="C2:H2"/>
    <mergeCell ref="I2:N2"/>
    <mergeCell ref="O2:T2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Grupo Especial</vt:lpstr>
      <vt:lpstr>Série A</vt:lpstr>
      <vt:lpstr>Série B</vt:lpstr>
      <vt:lpstr>Série C</vt:lpstr>
      <vt:lpstr>Série D</vt:lpstr>
    </vt:vector>
  </TitlesOfParts>
  <Company>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Anderson</cp:lastModifiedBy>
  <cp:lastPrinted>2010-03-04T00:32:05Z</cp:lastPrinted>
  <dcterms:created xsi:type="dcterms:W3CDTF">2009-02-12T17:43:53Z</dcterms:created>
  <dcterms:modified xsi:type="dcterms:W3CDTF">2013-02-16T20:19:17Z</dcterms:modified>
</cp:coreProperties>
</file>